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bookViews>
  <sheets>
    <sheet name="Sheet1" sheetId="1" r:id="rId1"/>
  </sheets>
  <externalReferences>
    <externalReference r:id="rId2"/>
  </externalReferences>
  <definedNames>
    <definedName name="_xlnm._FilterDatabase" localSheetId="0" hidden="1">Sheet1!$A$1:$Z$73</definedName>
    <definedName name="_xlnm.Print_Titles" localSheetId="0">Sheet1!$1:$1</definedName>
  </definedNames>
  <calcPr calcId="144525"/>
</workbook>
</file>

<file path=xl/sharedStrings.xml><?xml version="1.0" encoding="utf-8"?>
<sst xmlns="http://schemas.openxmlformats.org/spreadsheetml/2006/main" count="1034" uniqueCount="127">
  <si>
    <t>序号</t>
  </si>
  <si>
    <t>所属地市</t>
  </si>
  <si>
    <t>所属县区</t>
  </si>
  <si>
    <t>基站名称</t>
  </si>
  <si>
    <t>经纬</t>
  </si>
  <si>
    <t>纬度</t>
  </si>
  <si>
    <t>频段（MHz）</t>
  </si>
  <si>
    <t>载频数(个/ 扇区)</t>
  </si>
  <si>
    <t>最大实际控制发射功率(W/通道或扇区)</t>
  </si>
  <si>
    <t>通道数(个/ 扇区)</t>
  </si>
  <si>
    <t>天线增益(dBi)</t>
  </si>
  <si>
    <t>垂直半功率角(度)</t>
  </si>
  <si>
    <t>水平半功率角(度)</t>
  </si>
  <si>
    <t>天线高度(m)</t>
  </si>
  <si>
    <t>天线相对高度(m)</t>
  </si>
  <si>
    <t>俯角(度)</t>
  </si>
  <si>
    <t>天线方位角(度)</t>
  </si>
  <si>
    <t>基站地址</t>
  </si>
  <si>
    <t>天线架设类型</t>
  </si>
  <si>
    <t>设备类型</t>
  </si>
  <si>
    <t>RRU安装位置</t>
  </si>
  <si>
    <t>可研环评保护距离要求(m)-水平</t>
  </si>
  <si>
    <t>垂直</t>
  </si>
  <si>
    <t>是否满足保护距离要求</t>
  </si>
  <si>
    <t>选址时间</t>
  </si>
  <si>
    <t>项目归属</t>
  </si>
  <si>
    <t>徐州市</t>
  </si>
  <si>
    <t>丰县</t>
  </si>
  <si>
    <t>丰县大沙河张庄</t>
  </si>
  <si>
    <t>1920-1940MHz/2110-2130MHz</t>
  </si>
  <si>
    <t>300W/2TR</t>
  </si>
  <si>
    <t>/</t>
  </si>
  <si>
    <t>6/7/9</t>
  </si>
  <si>
    <t>0/120/240</t>
  </si>
  <si>
    <t>落地站</t>
  </si>
  <si>
    <t>BBU+RRU</t>
  </si>
  <si>
    <t>天线下方</t>
  </si>
  <si>
    <t>是</t>
  </si>
  <si>
    <t>2024年10月</t>
  </si>
  <si>
    <t>2024年4G新建项目</t>
  </si>
  <si>
    <t>丰县润景雅居东区15号楼</t>
  </si>
  <si>
    <t>6/7/6</t>
  </si>
  <si>
    <t>10/120/240</t>
  </si>
  <si>
    <t>楼面站</t>
  </si>
  <si>
    <t>丰县润景雅居东区20号楼</t>
  </si>
  <si>
    <t>丰县润景雅居西区2号楼</t>
  </si>
  <si>
    <t>丰县润景雅居西区7号楼</t>
  </si>
  <si>
    <t>鼓楼区</t>
  </si>
  <si>
    <t>溪语兰亭11号楼</t>
  </si>
  <si>
    <t>琵琶新城6号楼（26F）</t>
  </si>
  <si>
    <t>琵琶新城7号楼（26F）</t>
  </si>
  <si>
    <t>琵琶新城18号楼（26F）</t>
  </si>
  <si>
    <t>华夏花园1号楼</t>
  </si>
  <si>
    <t>贾汪区</t>
  </si>
  <si>
    <t>吾悦华府涌园12号楼</t>
  </si>
  <si>
    <t>吾悦华府禧园3号楼</t>
  </si>
  <si>
    <t>吾悦华府禧园15号楼</t>
  </si>
  <si>
    <t>经济技术开发区</t>
  </si>
  <si>
    <t>徐州桥北头南</t>
  </si>
  <si>
    <t>开发区凤凰山小学综合楼</t>
  </si>
  <si>
    <t>T鼓楼大湖水库南GT</t>
  </si>
  <si>
    <t>T鼓楼大湖南新搬迁GT</t>
  </si>
  <si>
    <t>T鼓楼徐庄镇毛庄中学南</t>
  </si>
  <si>
    <t>沛县</t>
  </si>
  <si>
    <t>郝寨新村4号楼</t>
  </si>
  <si>
    <t>杨彭庄小区2号楼</t>
  </si>
  <si>
    <t>杨彭庄小区5号楼</t>
  </si>
  <si>
    <t>沛县文星小区1号楼</t>
  </si>
  <si>
    <t>沛县文星小区6号楼</t>
  </si>
  <si>
    <t>沛县文星小区9号楼</t>
  </si>
  <si>
    <t>沛县文星小区14号楼</t>
  </si>
  <si>
    <t>沛县忠意食品厂搬迁</t>
  </si>
  <si>
    <t>邳州市</t>
  </si>
  <si>
    <t>邳州炮车东城嘉苑2号楼</t>
  </si>
  <si>
    <t>邳州宿羊山艾格多生物科技</t>
  </si>
  <si>
    <t>邳州赵墩智先生电器</t>
  </si>
  <si>
    <t>邳州徐楼福鑫家园3号楼</t>
  </si>
  <si>
    <t>邳州橡树湾二期12号楼</t>
  </si>
  <si>
    <t>邳州桃园花苑12号楼（不新增设备，新增功分射灯天线）</t>
  </si>
  <si>
    <t>邳州炮车宁旭苑8号楼（不新增设备，新增功分射灯天线）</t>
  </si>
  <si>
    <t>邳州火车站（整改，提升挂高，不涉及新增设备）</t>
  </si>
  <si>
    <t>泉山区</t>
  </si>
  <si>
    <t>泉山区都会星辰3号楼</t>
  </si>
  <si>
    <t>泉山区明润家园4号楼</t>
  </si>
  <si>
    <t>泉山区淮海新天地七街区5号楼</t>
  </si>
  <si>
    <t>泉山区和著湖山6号楼</t>
  </si>
  <si>
    <t>6/7</t>
  </si>
  <si>
    <t>120/240</t>
  </si>
  <si>
    <t>泉山区和著湖山15号楼</t>
  </si>
  <si>
    <t>金为翠微朗庭8号楼</t>
  </si>
  <si>
    <t>6/5/6</t>
  </si>
  <si>
    <t>20/120/240</t>
  </si>
  <si>
    <t>落地塔</t>
  </si>
  <si>
    <t>金为翠微朗庭9号楼</t>
  </si>
  <si>
    <t>永嘉太阳城物业楼</t>
  </si>
  <si>
    <t>泉山区芙蓉小镇（主选）</t>
  </si>
  <si>
    <t>睢宁县</t>
  </si>
  <si>
    <t>天虹菁英汇</t>
  </si>
  <si>
    <t>恒华金尊府1号楼</t>
  </si>
  <si>
    <t>梁集幸福春天三期6号楼</t>
  </si>
  <si>
    <t>睢宁高作曹庄南</t>
  </si>
  <si>
    <t>双沟和康源鸭场</t>
  </si>
  <si>
    <t>睢宁龙集龙腾花苑</t>
  </si>
  <si>
    <t>睢宁华美小区5号楼</t>
  </si>
  <si>
    <t>铜山区</t>
  </si>
  <si>
    <t>徐州铜山区柳新镇蔺山村</t>
  </si>
  <si>
    <t>铜山房村镇佟刘村</t>
  </si>
  <si>
    <t>华杰高级中学7号宿舍楼</t>
  </si>
  <si>
    <t>华杰高级中学教学楼</t>
  </si>
  <si>
    <t>新沂市</t>
  </si>
  <si>
    <t>新沂水湘苑10号楼</t>
  </si>
  <si>
    <t>新沂水湘苑17号楼</t>
  </si>
  <si>
    <t>新沂宸望华府2号楼</t>
  </si>
  <si>
    <t>新沂宸望华府11号楼</t>
  </si>
  <si>
    <t>新沂棋盘镇双新小区1号楼</t>
  </si>
  <si>
    <t>新沂合沟界沟村张庄</t>
  </si>
  <si>
    <t>新沂马陵山风景区龙台驿站</t>
  </si>
  <si>
    <t>云龙区</t>
  </si>
  <si>
    <t>万科翠湾中城6号楼</t>
  </si>
  <si>
    <t>万科翠湾中城18号楼</t>
  </si>
  <si>
    <t>徐州卷烟厂动力中心</t>
  </si>
  <si>
    <t>昆仑一品6号楼</t>
  </si>
  <si>
    <t>昆仑一品11号楼</t>
  </si>
  <si>
    <t>昆仑一品13号楼</t>
  </si>
  <si>
    <t>惠民紫薇园4号楼</t>
  </si>
  <si>
    <t>大航海网吧楼顶</t>
  </si>
  <si>
    <t>徐州后姜楼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</si>
</sst>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s>
  <fonts count="25">
    <font>
      <sz val="11"/>
      <color theme="1"/>
      <name val="等线"/>
      <charset val="134"/>
      <scheme val="minor"/>
    </font>
    <font>
      <sz val="11"/>
      <name val="等线"/>
      <charset val="134"/>
      <scheme val="minor"/>
    </font>
    <font>
      <sz val="10"/>
      <name val="宋体"/>
      <charset val="134"/>
    </font>
    <font>
      <sz val="10"/>
      <color rgb="FF000000"/>
      <name val="宋体"/>
      <charset val="134"/>
    </font>
    <font>
      <sz val="10"/>
      <color rgb="FF000000"/>
      <name val="等线"/>
      <charset val="134"/>
      <scheme val="minor"/>
    </font>
    <font>
      <sz val="10"/>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1">
    <xf numFmtId="0" fontId="0" fillId="0" borderId="0" xfId="0">
      <alignment vertical="center"/>
    </xf>
    <xf numFmtId="0" fontId="1" fillId="2" borderId="0" xfId="0" applyFont="1" applyFill="1" applyAlignment="1">
      <alignment vertical="center" wrapText="1"/>
    </xf>
    <xf numFmtId="176" fontId="1" fillId="2" borderId="0" xfId="0" applyNumberFormat="1" applyFont="1" applyFill="1" applyAlignment="1">
      <alignment vertical="center" wrapText="1"/>
    </xf>
    <xf numFmtId="0" fontId="1" fillId="2" borderId="0" xfId="0" applyFont="1" applyFill="1" applyAlignment="1">
      <alignment horizontal="left"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14" fontId="2"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xf>
    <xf numFmtId="58" fontId="2" fillId="2" borderId="1" xfId="0" applyNumberFormat="1" applyFont="1" applyFill="1" applyBorder="1" applyAlignment="1">
      <alignment horizontal="center" vertical="center" wrapText="1"/>
    </xf>
    <xf numFmtId="0" fontId="2" fillId="2" borderId="1" xfId="0" applyFont="1" applyFill="1" applyBorder="1" applyAlignment="1" quotePrefix="1">
      <alignment horizontal="center" vertical="center" wrapText="1"/>
    </xf>
    <xf numFmtId="58" fontId="2" fillId="2" borderId="1" xfId="0" applyNumberFormat="1" applyFont="1" applyFill="1" applyBorder="1" applyAlignment="1" quotePrefix="1">
      <alignment horizontal="center" vertical="center" wrapText="1"/>
    </xf>
    <xf numFmtId="14" fontId="2" fillId="2"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36164;&#26009;\&#29615;&#35780;&#24037;&#20316;&#27719;&#24635;\2024&#24180;&#29615;&#35780;\2024&#24180;&#29615;&#35780;&#12304;&#27719;&#24635;&#12305;\2024-4G&#26032;&#24314;&#12304;20240924&#20570;&#29615;&#35780;&#12305;\2024-4G&#26032;&#24314;&#65288;72&#20010;&#31449;&#2885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站点+费用汇总"/>
      <sheetName val="2024-4G新建-基本信息"/>
      <sheetName val="2024-4G新建-备案表"/>
    </sheetNames>
    <sheetDataSet>
      <sheetData sheetId="0"/>
      <sheetData sheetId="1">
        <row r="1">
          <cell r="D1" t="str">
            <v>站点名称</v>
          </cell>
          <cell r="E1" t="str">
            <v>经度</v>
          </cell>
          <cell r="F1" t="str">
            <v>纬度</v>
          </cell>
          <cell r="G1" t="str">
            <v>频段(MHz)</v>
          </cell>
          <cell r="H1" t="str">
            <v>载频数 (个/ 扇区)</v>
          </cell>
          <cell r="I1" t="str">
            <v>基站地址</v>
          </cell>
        </row>
        <row r="2">
          <cell r="D2" t="str">
            <v>丰县大沙河张庄</v>
          </cell>
          <cell r="E2">
            <v>116.60193</v>
          </cell>
          <cell r="F2">
            <v>34.54669</v>
          </cell>
          <cell r="G2" t="str">
            <v>1920-1940MHz/2110-2130MHz</v>
          </cell>
          <cell r="H2">
            <v>3</v>
          </cell>
          <cell r="I2" t="str">
            <v>江苏省徐州市丰县大沙河镇552乡道</v>
          </cell>
        </row>
        <row r="3">
          <cell r="D3" t="str">
            <v>丰县润景雅居东区15号楼</v>
          </cell>
          <cell r="E3">
            <v>116.60243</v>
          </cell>
          <cell r="F3">
            <v>34.68913</v>
          </cell>
          <cell r="G3" t="str">
            <v>1920-1940MHz/2110-2130MHz</v>
          </cell>
          <cell r="H3">
            <v>3</v>
          </cell>
          <cell r="I3" t="str">
            <v>江苏省徐州市丰县中阳里街道支农路73号润景雅居</v>
          </cell>
        </row>
        <row r="4">
          <cell r="D4" t="str">
            <v>丰县润景雅居东区20号楼</v>
          </cell>
          <cell r="E4">
            <v>116.6019</v>
          </cell>
          <cell r="F4">
            <v>34.68829</v>
          </cell>
          <cell r="G4" t="str">
            <v>1920-1940MHz/2110-2130MHz</v>
          </cell>
          <cell r="H4">
            <v>3</v>
          </cell>
          <cell r="I4" t="str">
            <v>江苏省徐州市丰县中阳里街道润景雅居</v>
          </cell>
        </row>
        <row r="5">
          <cell r="D5" t="str">
            <v>丰县润景雅居西区2号楼</v>
          </cell>
          <cell r="E5">
            <v>116.5997</v>
          </cell>
          <cell r="F5">
            <v>34.68895</v>
          </cell>
          <cell r="G5" t="str">
            <v>1920-1940MHz/2110-2130MHz</v>
          </cell>
          <cell r="H5">
            <v>3</v>
          </cell>
          <cell r="I5" t="str">
            <v>江苏省徐州市丰县中阳里街道广电巷润景雅居</v>
          </cell>
        </row>
        <row r="6">
          <cell r="D6" t="str">
            <v>丰县润景雅居西区7号楼</v>
          </cell>
          <cell r="E6">
            <v>116.5995</v>
          </cell>
          <cell r="F6">
            <v>34.68812</v>
          </cell>
          <cell r="G6" t="str">
            <v>1920-1940MHz/2110-2130MHz</v>
          </cell>
          <cell r="H6">
            <v>3</v>
          </cell>
          <cell r="I6" t="str">
            <v>江苏省徐州市丰县中阳里街道南苑农贸市场润景雅居</v>
          </cell>
        </row>
        <row r="7">
          <cell r="D7" t="str">
            <v>溪语兰亭11号楼</v>
          </cell>
          <cell r="E7">
            <v>117.1959</v>
          </cell>
          <cell r="F7">
            <v>34.3111</v>
          </cell>
          <cell r="G7" t="str">
            <v>1920-1940MHz/2110-2130MHz</v>
          </cell>
          <cell r="H7">
            <v>3</v>
          </cell>
          <cell r="I7" t="str">
            <v>江苏省徐州市鼓楼区琵琶街道沈孟路19号溪语兰庭</v>
          </cell>
        </row>
        <row r="8">
          <cell r="D8" t="str">
            <v>琵琶新城6号楼（26F）</v>
          </cell>
          <cell r="E8">
            <v>117.2114</v>
          </cell>
          <cell r="F8">
            <v>34.31918</v>
          </cell>
          <cell r="G8" t="str">
            <v>1920-1940MHz/2110-2130MHz</v>
          </cell>
          <cell r="H8">
            <v>3</v>
          </cell>
          <cell r="I8" t="str">
            <v>江苏省徐州市鼓楼区琵琶街道八里路琵琶新城</v>
          </cell>
        </row>
        <row r="9">
          <cell r="D9" t="str">
            <v>琵琶新城7号楼（26F）</v>
          </cell>
          <cell r="E9">
            <v>117.2099</v>
          </cell>
          <cell r="F9">
            <v>34.31924</v>
          </cell>
          <cell r="G9" t="str">
            <v>1920-1940MHz/2110-2130MHz</v>
          </cell>
          <cell r="H9">
            <v>3</v>
          </cell>
          <cell r="I9" t="str">
            <v>江苏省徐州市鼓楼区琵琶街道八里路琵琶新城</v>
          </cell>
        </row>
        <row r="10">
          <cell r="D10" t="str">
            <v>琵琶新城18号楼（26F）</v>
          </cell>
          <cell r="E10">
            <v>117.2103</v>
          </cell>
          <cell r="F10">
            <v>34.32119</v>
          </cell>
          <cell r="G10" t="str">
            <v>1920-1940MHz/2110-2130MHz</v>
          </cell>
          <cell r="H10">
            <v>3</v>
          </cell>
          <cell r="I10" t="str">
            <v>江苏省徐州市鼓楼区琵琶街道琵琶新城</v>
          </cell>
        </row>
        <row r="11">
          <cell r="D11" t="str">
            <v>华夏花园1号楼</v>
          </cell>
          <cell r="E11">
            <v>117.1866</v>
          </cell>
          <cell r="F11">
            <v>34.29361</v>
          </cell>
          <cell r="G11" t="str">
            <v>1920-1940MHz/2110-2130MHz</v>
          </cell>
          <cell r="H11">
            <v>3</v>
          </cell>
          <cell r="I11" t="str">
            <v>江苏省徐州市鼓楼区牌楼街道祥和西路102号华厦花园</v>
          </cell>
        </row>
        <row r="12">
          <cell r="D12" t="str">
            <v>吾悦华府涌园12号楼</v>
          </cell>
          <cell r="E12">
            <v>117.4458</v>
          </cell>
          <cell r="F12">
            <v>34.41761</v>
          </cell>
          <cell r="G12" t="str">
            <v>1920-1940MHz/2110-2130MHz</v>
          </cell>
          <cell r="H12">
            <v>3</v>
          </cell>
          <cell r="I12" t="str">
            <v>江苏省徐州市贾汪区老矿街道吾悦华府吾悦华府·涌园</v>
          </cell>
        </row>
        <row r="13">
          <cell r="D13" t="str">
            <v>吾悦华府禧园3号楼</v>
          </cell>
          <cell r="E13">
            <v>117.4476</v>
          </cell>
          <cell r="F13">
            <v>34.41555</v>
          </cell>
          <cell r="G13" t="str">
            <v>1920-1940MHz/2110-2130MHz</v>
          </cell>
          <cell r="H13">
            <v>3</v>
          </cell>
          <cell r="I13" t="str">
            <v>江苏省徐州市贾汪区老矿街道梁记美食吾悦华府·禧园</v>
          </cell>
        </row>
        <row r="14">
          <cell r="D14" t="str">
            <v>吾悦华府禧园15号楼</v>
          </cell>
          <cell r="E14">
            <v>117.4479</v>
          </cell>
          <cell r="F14">
            <v>34.41755</v>
          </cell>
          <cell r="G14" t="str">
            <v>1920-1940MHz/2110-2130MHz</v>
          </cell>
          <cell r="H14">
            <v>3</v>
          </cell>
          <cell r="I14" t="str">
            <v>江苏省徐州市贾汪区老矿街道吾悦华府·禧园</v>
          </cell>
        </row>
        <row r="15">
          <cell r="D15" t="str">
            <v>徐州桥北头南</v>
          </cell>
          <cell r="E15">
            <v>117.2907</v>
          </cell>
          <cell r="F15">
            <v>34.31591</v>
          </cell>
          <cell r="G15" t="str">
            <v>1920-1940MHz/2110-2130MHz</v>
          </cell>
          <cell r="H15">
            <v>3</v>
          </cell>
          <cell r="I15" t="str">
            <v>江苏省徐州市贾汪区大黄山街道G2513淮徐高速</v>
          </cell>
        </row>
        <row r="16">
          <cell r="D16" t="str">
            <v>开发区凤凰山小学综合楼</v>
          </cell>
          <cell r="E16">
            <v>117.3201</v>
          </cell>
          <cell r="F16">
            <v>34.26584</v>
          </cell>
          <cell r="G16" t="str">
            <v>1920-1940MHz/2110-2130MHz</v>
          </cell>
          <cell r="H16">
            <v>3</v>
          </cell>
          <cell r="I16" t="str">
            <v>江苏省徐州市贾汪区金龙湖街道徐州市凤凰山小学</v>
          </cell>
        </row>
        <row r="17">
          <cell r="D17" t="str">
            <v>T鼓楼大湖水库南GT</v>
          </cell>
          <cell r="E17">
            <v>117.3146</v>
          </cell>
          <cell r="F17">
            <v>34.23646</v>
          </cell>
          <cell r="G17" t="str">
            <v>1920-1940MHz/2110-2130MHz</v>
          </cell>
          <cell r="H17">
            <v>3</v>
          </cell>
          <cell r="I17" t="str">
            <v>江苏省徐州市贾汪区大庙街道新徐大道</v>
          </cell>
        </row>
        <row r="18">
          <cell r="D18" t="str">
            <v>T鼓楼大湖南新搬迁GT</v>
          </cell>
          <cell r="E18">
            <v>117.3056</v>
          </cell>
          <cell r="F18">
            <v>34.25273</v>
          </cell>
          <cell r="G18" t="str">
            <v>1920-1940MHz/2110-2130MHz</v>
          </cell>
          <cell r="H18">
            <v>3</v>
          </cell>
          <cell r="I18" t="str">
            <v>江苏省徐州市贾汪区金龙湖街道速发云仓智能道具仓库</v>
          </cell>
        </row>
        <row r="19">
          <cell r="D19" t="str">
            <v>T鼓楼徐庄镇毛庄中学南</v>
          </cell>
          <cell r="E19">
            <v>117.4679</v>
          </cell>
          <cell r="F19">
            <v>34.23301</v>
          </cell>
          <cell r="G19" t="str">
            <v>1920-1940MHz/2110-2130MHz</v>
          </cell>
          <cell r="H19">
            <v>3</v>
          </cell>
          <cell r="I19" t="str">
            <v>江苏省徐州市铜山区徐庄镇徐州市毛庄中学</v>
          </cell>
        </row>
        <row r="20">
          <cell r="D20" t="str">
            <v>郝寨新村4号楼</v>
          </cell>
          <cell r="E20">
            <v>116.9096</v>
          </cell>
          <cell r="F20">
            <v>34.80283</v>
          </cell>
          <cell r="G20" t="str">
            <v>1920-1940MHz/2110-2130MHz</v>
          </cell>
          <cell r="H20">
            <v>3</v>
          </cell>
          <cell r="I20" t="str">
            <v>江苏省徐州市沛县大屯街道郝寨新村(东北门)</v>
          </cell>
        </row>
        <row r="21">
          <cell r="D21" t="str">
            <v>杨彭庄小区2号楼</v>
          </cell>
          <cell r="E21">
            <v>116.928</v>
          </cell>
          <cell r="F21">
            <v>34.72601</v>
          </cell>
          <cell r="G21" t="str">
            <v>1920-1940MHz/2110-2130MHz</v>
          </cell>
          <cell r="H21">
            <v>3</v>
          </cell>
          <cell r="I21" t="str">
            <v>江苏省徐州市沛县沛城街道汉城路19号</v>
          </cell>
        </row>
        <row r="22">
          <cell r="D22" t="str">
            <v>杨彭庄小区5号楼</v>
          </cell>
          <cell r="E22">
            <v>116.9287</v>
          </cell>
          <cell r="F22">
            <v>34.72546</v>
          </cell>
          <cell r="G22" t="str">
            <v>1920-1940MHz/2110-2130MHz</v>
          </cell>
          <cell r="H22">
            <v>3</v>
          </cell>
          <cell r="I22" t="str">
            <v>江苏省徐州市沛县沛城街道迎宾大道71号</v>
          </cell>
        </row>
        <row r="23">
          <cell r="D23" t="str">
            <v>沛县文星小区1号楼</v>
          </cell>
          <cell r="E23">
            <v>116.9436</v>
          </cell>
          <cell r="F23">
            <v>34.77256</v>
          </cell>
          <cell r="G23" t="str">
            <v>1920-1940MHz/2110-2130MHz</v>
          </cell>
          <cell r="H23">
            <v>3</v>
          </cell>
          <cell r="I23" t="str">
            <v>江苏省徐州市沛县汉源街道陈平路</v>
          </cell>
        </row>
        <row r="24">
          <cell r="D24" t="str">
            <v>沛县文星小区6号楼</v>
          </cell>
          <cell r="E24">
            <v>116.9453</v>
          </cell>
          <cell r="F24">
            <v>34.7723</v>
          </cell>
          <cell r="G24" t="str">
            <v>1920-1940MHz/2110-2130MHz</v>
          </cell>
          <cell r="H24">
            <v>3</v>
          </cell>
          <cell r="I24" t="str">
            <v>江苏省徐州市沛县汉源街道文星花园</v>
          </cell>
        </row>
        <row r="25">
          <cell r="D25" t="str">
            <v>沛县文星小区9号楼</v>
          </cell>
          <cell r="E25">
            <v>116.9443</v>
          </cell>
          <cell r="F25">
            <v>34.77138</v>
          </cell>
          <cell r="G25" t="str">
            <v>1920-1940MHz/2110-2130MHz</v>
          </cell>
          <cell r="H25">
            <v>3</v>
          </cell>
          <cell r="I25" t="str">
            <v>江苏省徐州市沛县汉源街道文星花园</v>
          </cell>
        </row>
        <row r="26">
          <cell r="D26" t="str">
            <v>沛县文星小区14号楼</v>
          </cell>
          <cell r="E26">
            <v>116.9458</v>
          </cell>
          <cell r="F26">
            <v>34.77116</v>
          </cell>
          <cell r="G26" t="str">
            <v>1920-1940MHz/2110-2130MHz</v>
          </cell>
          <cell r="H26">
            <v>3</v>
          </cell>
          <cell r="I26" t="str">
            <v>江苏省徐州市沛县汉源街道文星花园</v>
          </cell>
        </row>
        <row r="27">
          <cell r="D27" t="str">
            <v>沛县忠意食品厂搬迁</v>
          </cell>
          <cell r="E27">
            <v>116.8928</v>
          </cell>
          <cell r="F27">
            <v>34.72101</v>
          </cell>
          <cell r="G27" t="str">
            <v>1920-1940MHz/2110-2130MHz</v>
          </cell>
          <cell r="H27">
            <v>3</v>
          </cell>
          <cell r="I27" t="str">
            <v>江苏省徐州市沛县汉兴街道汉祥路徐州忠意海鼎农牧有限公司</v>
          </cell>
        </row>
        <row r="28">
          <cell r="D28" t="str">
            <v>邳州炮车东城嘉苑2号楼</v>
          </cell>
          <cell r="E28">
            <v>118.0277</v>
          </cell>
          <cell r="F28">
            <v>34.32224</v>
          </cell>
          <cell r="G28" t="str">
            <v>1920-1940MHz/2110-2130MHz</v>
          </cell>
          <cell r="H28">
            <v>3</v>
          </cell>
          <cell r="I28" t="str">
            <v>江苏省徐州市邳州市炮车街道邳新路6号东城嘉苑</v>
          </cell>
        </row>
        <row r="29">
          <cell r="D29" t="str">
            <v>邳州宿羊山艾格多生物科技</v>
          </cell>
          <cell r="E29">
            <v>117.77726</v>
          </cell>
          <cell r="F29">
            <v>34.39253</v>
          </cell>
          <cell r="G29" t="str">
            <v>1920-1940MHz/2110-2130MHz</v>
          </cell>
          <cell r="H29">
            <v>3</v>
          </cell>
          <cell r="I29" t="str">
            <v>江苏省徐州市邳州市宿羊山镇山海大道邳州市健康食品与生物科技产业园</v>
          </cell>
        </row>
        <row r="30">
          <cell r="D30" t="str">
            <v>邳州赵墩智先生电器</v>
          </cell>
          <cell r="E30">
            <v>117.884705</v>
          </cell>
          <cell r="F30">
            <v>34.330116</v>
          </cell>
          <cell r="G30" t="str">
            <v>1920-1940MHz/2110-2130MHz</v>
          </cell>
          <cell r="H30">
            <v>3</v>
          </cell>
          <cell r="I30" t="str">
            <v>江苏省徐州市邳州市赵墩镇邳贾线</v>
          </cell>
        </row>
        <row r="31">
          <cell r="D31" t="str">
            <v>邳州徐楼福鑫家园3号楼</v>
          </cell>
          <cell r="E31">
            <v>117.762886</v>
          </cell>
          <cell r="F31">
            <v>34.349276</v>
          </cell>
          <cell r="G31" t="str">
            <v>1920-1940MHz/2110-2130MHz</v>
          </cell>
          <cell r="H31">
            <v>3</v>
          </cell>
          <cell r="I31" t="str">
            <v>江苏省徐州市邳州市宿羊山镇达人画室福鑫家园</v>
          </cell>
        </row>
        <row r="32">
          <cell r="D32" t="str">
            <v>邳州橡树湾二期12号楼</v>
          </cell>
          <cell r="E32">
            <v>117.9875</v>
          </cell>
          <cell r="F32">
            <v>34.31707</v>
          </cell>
          <cell r="G32" t="str">
            <v>1920-1940MHz/2110-2130MHz</v>
          </cell>
          <cell r="H32">
            <v>3</v>
          </cell>
          <cell r="I32" t="str">
            <v>江苏省徐州市邳州市东湖街道清秀街恒地橡树湾</v>
          </cell>
        </row>
        <row r="33">
          <cell r="D33" t="str">
            <v>邳州桃园花苑12号楼（不新增设备，新增功分射灯天线）</v>
          </cell>
          <cell r="E33">
            <v>118.0357</v>
          </cell>
          <cell r="F33">
            <v>34.3273</v>
          </cell>
          <cell r="G33" t="str">
            <v>1920-1940MHz/2110-2130MHz</v>
          </cell>
          <cell r="H33">
            <v>3</v>
          </cell>
          <cell r="I33" t="str">
            <v>江苏省徐州市邳州市炮车街道炮车街道实验幼儿园桃园花苑</v>
          </cell>
        </row>
        <row r="34">
          <cell r="D34" t="str">
            <v>邳州炮车宁旭苑8号楼（不新增设备，新增功分射灯天线）</v>
          </cell>
          <cell r="E34">
            <v>118.0329</v>
          </cell>
          <cell r="F34">
            <v>34.32658</v>
          </cell>
          <cell r="G34" t="str">
            <v>1920-1940MHz/2110-2130MHz</v>
          </cell>
          <cell r="H34">
            <v>3</v>
          </cell>
          <cell r="I34" t="str">
            <v>江苏省徐州市邳州市炮车街道高新·宁旭苑6栋</v>
          </cell>
        </row>
        <row r="35">
          <cell r="D35" t="str">
            <v>邳州火车站（整改，提升挂高，不涉及新增设备）</v>
          </cell>
          <cell r="E35">
            <v>117.9503</v>
          </cell>
          <cell r="F35">
            <v>34.3176</v>
          </cell>
          <cell r="G35" t="str">
            <v>1920-1940MHz/2110-2130MHz</v>
          </cell>
          <cell r="H35">
            <v>3</v>
          </cell>
          <cell r="I35" t="str">
            <v>江苏省徐州市邳州市运河街道解放西路12号</v>
          </cell>
        </row>
        <row r="36">
          <cell r="D36" t="str">
            <v>泉山区都会星辰3号楼</v>
          </cell>
          <cell r="E36">
            <v>117.1086</v>
          </cell>
          <cell r="F36">
            <v>34.27163</v>
          </cell>
          <cell r="G36" t="str">
            <v>1920-1940MHz/2110-2130MHz</v>
          </cell>
          <cell r="H36">
            <v>3</v>
          </cell>
          <cell r="I36" t="str">
            <v>江苏省徐州市泉山区火花街道致富南路11号融创·都会星宸</v>
          </cell>
        </row>
        <row r="37">
          <cell r="D37" t="str">
            <v>泉山区明润家园4号楼</v>
          </cell>
          <cell r="E37">
            <v>117.1673</v>
          </cell>
          <cell r="F37">
            <v>34.2546</v>
          </cell>
          <cell r="G37" t="str">
            <v>1920-1940MHz/2110-2130MHz</v>
          </cell>
          <cell r="H37">
            <v>3</v>
          </cell>
          <cell r="I37" t="str">
            <v>江苏省徐州市泉山区永安街道明润家园(建设中)</v>
          </cell>
        </row>
        <row r="38">
          <cell r="D38" t="str">
            <v>泉山区淮海新天地七街区5号楼</v>
          </cell>
          <cell r="E38">
            <v>117.1431</v>
          </cell>
          <cell r="F38">
            <v>34.2629</v>
          </cell>
          <cell r="G38" t="str">
            <v>1920-1940MHz/2110-2130MHz</v>
          </cell>
          <cell r="H38">
            <v>3</v>
          </cell>
          <cell r="I38" t="str">
            <v>江苏省徐州市泉山区段庄街道新淮海西路110号小康人家</v>
          </cell>
        </row>
        <row r="39">
          <cell r="D39" t="str">
            <v>泉山区和著湖山6号楼</v>
          </cell>
          <cell r="E39">
            <v>117.1385</v>
          </cell>
          <cell r="F39">
            <v>34.2542</v>
          </cell>
          <cell r="G39" t="str">
            <v>1920-1940MHz/2110-2130MHz</v>
          </cell>
          <cell r="H39">
            <v>2</v>
          </cell>
          <cell r="I39" t="str">
            <v>江苏省徐州市泉山区湖滨街道和著湖山</v>
          </cell>
        </row>
        <row r="40">
          <cell r="D40" t="str">
            <v>泉山区和著湖山15号楼</v>
          </cell>
          <cell r="E40">
            <v>117.1381</v>
          </cell>
          <cell r="F40">
            <v>34.2552</v>
          </cell>
          <cell r="G40" t="str">
            <v>1920-1940MHz/2110-2130MHz</v>
          </cell>
          <cell r="H40">
            <v>3</v>
          </cell>
          <cell r="I40" t="str">
            <v>江苏省徐州市泉山区湖滨街道和著湖山</v>
          </cell>
        </row>
        <row r="41">
          <cell r="D41" t="str">
            <v>金为翠微朗庭8号楼</v>
          </cell>
          <cell r="E41">
            <v>117.1228</v>
          </cell>
          <cell r="F41">
            <v>34.1788</v>
          </cell>
          <cell r="G41" t="str">
            <v>1920-1940MHz/2110-2130MHz</v>
          </cell>
          <cell r="H41">
            <v>3</v>
          </cell>
          <cell r="I41" t="str">
            <v>江苏省徐州市铜山区铜山街道中骏汇景城35栋</v>
          </cell>
        </row>
        <row r="42">
          <cell r="D42" t="str">
            <v>金为翠微朗庭9号楼</v>
          </cell>
          <cell r="E42">
            <v>117.1244</v>
          </cell>
          <cell r="F42">
            <v>34.1788</v>
          </cell>
          <cell r="G42" t="str">
            <v>1920-1940MHz/2110-2130MHz</v>
          </cell>
          <cell r="H42">
            <v>3</v>
          </cell>
          <cell r="I42" t="str">
            <v>江苏省徐州市铜山区铜山街道李庆书画(大学路南校区)中骏汇景城</v>
          </cell>
        </row>
        <row r="43">
          <cell r="D43" t="str">
            <v>永嘉太阳城物业楼</v>
          </cell>
          <cell r="E43">
            <v>117.17401</v>
          </cell>
          <cell r="F43">
            <v>34.2111</v>
          </cell>
          <cell r="G43" t="str">
            <v>1920-1940MHz/2110-2130MHz</v>
          </cell>
          <cell r="H43">
            <v>3</v>
          </cell>
          <cell r="I43" t="str">
            <v>江苏省徐州市泉山区翟山街道永嘉·太阳城永嘉·太阳城B区</v>
          </cell>
        </row>
        <row r="44">
          <cell r="D44" t="str">
            <v>泉山区芙蓉小镇（主选）</v>
          </cell>
          <cell r="E44">
            <v>117.1272</v>
          </cell>
          <cell r="F44">
            <v>34.2664</v>
          </cell>
          <cell r="G44" t="str">
            <v>1920-1940MHz/2110-2130MHz</v>
          </cell>
          <cell r="H44">
            <v>3</v>
          </cell>
          <cell r="I44" t="str">
            <v>江苏省徐州市泉山区火花街道芙蓉小镇景观酒店</v>
          </cell>
        </row>
        <row r="45">
          <cell r="D45" t="str">
            <v>天虹菁英汇</v>
          </cell>
          <cell r="E45">
            <v>117.9551</v>
          </cell>
          <cell r="F45">
            <v>33.92214</v>
          </cell>
          <cell r="G45" t="str">
            <v>1920-1940MHz/2110-2130MHz</v>
          </cell>
          <cell r="H45">
            <v>3</v>
          </cell>
          <cell r="I45" t="str">
            <v>江苏省徐州市睢宁县睢河街道永昶路天虹纺织集团</v>
          </cell>
        </row>
        <row r="46">
          <cell r="D46" t="str">
            <v>恒华金尊府1号楼</v>
          </cell>
          <cell r="E46">
            <v>117.929444</v>
          </cell>
          <cell r="F46">
            <v>33.891641</v>
          </cell>
          <cell r="G46" t="str">
            <v>1920-1940MHz/2110-2130MHz</v>
          </cell>
          <cell r="H46">
            <v>2</v>
          </cell>
          <cell r="I46" t="str">
            <v>江苏省徐州市睢宁县金城街道金尊府</v>
          </cell>
        </row>
        <row r="47">
          <cell r="D47" t="str">
            <v>梁集幸福春天三期6号楼</v>
          </cell>
          <cell r="E47">
            <v>117.9532765</v>
          </cell>
          <cell r="F47">
            <v>33.964515</v>
          </cell>
          <cell r="G47" t="str">
            <v>1920-1940MHz/2110-2130MHz</v>
          </cell>
          <cell r="H47">
            <v>3</v>
          </cell>
          <cell r="I47" t="str">
            <v>江苏省徐州市睢宁县梁集镇梁集镇农村产权交易服务中心</v>
          </cell>
        </row>
        <row r="48">
          <cell r="D48" t="str">
            <v>睢宁高作曹庄南</v>
          </cell>
          <cell r="E48">
            <v>118.051429</v>
          </cell>
          <cell r="F48">
            <v>33.920703</v>
          </cell>
          <cell r="G48" t="str">
            <v>1920-1940MHz/2110-2130MHz</v>
          </cell>
          <cell r="H48">
            <v>3</v>
          </cell>
          <cell r="I48" t="str">
            <v>江苏省徐州市睢宁县高作镇曹张线</v>
          </cell>
        </row>
        <row r="49">
          <cell r="D49" t="str">
            <v>双沟和康源鸭场</v>
          </cell>
          <cell r="E49">
            <v>117.6313583</v>
          </cell>
          <cell r="F49">
            <v>34.0929483</v>
          </cell>
          <cell r="G49" t="str">
            <v>1920-1940MHz/2110-2130MHz</v>
          </cell>
          <cell r="H49">
            <v>3</v>
          </cell>
          <cell r="I49" t="str">
            <v>江苏省徐州市睢宁县双沟镇324省道</v>
          </cell>
        </row>
        <row r="50">
          <cell r="D50" t="str">
            <v>睢宁龙集龙腾花苑</v>
          </cell>
          <cell r="E50">
            <v>117.572533</v>
          </cell>
          <cell r="F50">
            <v>34.037127</v>
          </cell>
          <cell r="G50" t="str">
            <v>1920-1940MHz/2110-2130MHz</v>
          </cell>
          <cell r="H50">
            <v>3</v>
          </cell>
          <cell r="I50" t="str">
            <v>江苏省徐州市睢宁县双沟镇机场路润禾·璞悦府</v>
          </cell>
        </row>
        <row r="51">
          <cell r="D51" t="str">
            <v>睢宁华美小区5号楼</v>
          </cell>
          <cell r="E51">
            <v>117.9120219</v>
          </cell>
          <cell r="F51">
            <v>33.945866</v>
          </cell>
          <cell r="G51" t="str">
            <v>1920-1940MHz/2110-2130MHz</v>
          </cell>
          <cell r="H51">
            <v>3</v>
          </cell>
          <cell r="I51" t="str">
            <v>江苏省徐州市睢宁县睢河街道华美小区</v>
          </cell>
        </row>
        <row r="52">
          <cell r="D52" t="str">
            <v>徐州铜山区柳新镇蔺山村</v>
          </cell>
          <cell r="E52">
            <v>117.1796</v>
          </cell>
          <cell r="F52">
            <v>34.38914</v>
          </cell>
          <cell r="G52" t="str">
            <v>1920-1940MHz/2110-2130MHz</v>
          </cell>
          <cell r="H52">
            <v>3</v>
          </cell>
          <cell r="I52" t="str">
            <v>江苏省徐州市铜山区柳新镇蔺山</v>
          </cell>
        </row>
        <row r="53">
          <cell r="D53" t="str">
            <v>铜山房村镇佟刘村</v>
          </cell>
          <cell r="E53">
            <v>117.5401</v>
          </cell>
          <cell r="F53">
            <v>34.066</v>
          </cell>
          <cell r="G53" t="str">
            <v>1920-1940MHz/2110-2130MHz</v>
          </cell>
          <cell r="H53">
            <v>3</v>
          </cell>
          <cell r="I53" t="str">
            <v>江苏省徐州市铜山区房村镇徐州酱源风味食品厂</v>
          </cell>
        </row>
        <row r="54">
          <cell r="D54" t="str">
            <v>华杰高级中学7号宿舍楼</v>
          </cell>
          <cell r="E54">
            <v>117.1219</v>
          </cell>
          <cell r="F54">
            <v>34.1741</v>
          </cell>
          <cell r="G54" t="str">
            <v>1920-1940MHz/2110-2130MHz</v>
          </cell>
          <cell r="H54">
            <v>3</v>
          </cell>
          <cell r="I54" t="str">
            <v>江苏省徐州市铜山区铜山街道符离大道</v>
          </cell>
        </row>
        <row r="55">
          <cell r="D55" t="str">
            <v>华杰高级中学教学楼</v>
          </cell>
          <cell r="E55">
            <v>117.1095</v>
          </cell>
          <cell r="F55">
            <v>34.2497</v>
          </cell>
          <cell r="G55" t="str">
            <v>1920-1940MHz/2110-2130MHz</v>
          </cell>
          <cell r="H55">
            <v>3</v>
          </cell>
          <cell r="I55" t="str">
            <v>江苏省徐州市铜山区汉王镇保利云上(建设中)</v>
          </cell>
        </row>
        <row r="56">
          <cell r="D56" t="str">
            <v>华杰高级中学教学楼</v>
          </cell>
          <cell r="E56">
            <v>117.1095</v>
          </cell>
          <cell r="F56">
            <v>34.2497</v>
          </cell>
          <cell r="G56" t="str">
            <v>1920-1940MHz/2110-2130MHz</v>
          </cell>
          <cell r="H56">
            <v>3</v>
          </cell>
          <cell r="I56" t="str">
            <v>江苏省徐州市铜山区汉王镇保利云上(建设中)</v>
          </cell>
        </row>
        <row r="57">
          <cell r="D57" t="str">
            <v>华杰高级中学7号宿舍楼</v>
          </cell>
          <cell r="E57">
            <v>117.1219</v>
          </cell>
          <cell r="F57">
            <v>34.1741</v>
          </cell>
          <cell r="G57" t="str">
            <v>1920-1940MHz/2110-2130MHz</v>
          </cell>
          <cell r="H57">
            <v>3</v>
          </cell>
          <cell r="I57" t="str">
            <v>江苏省徐州市铜山区铜山街道符离大道</v>
          </cell>
        </row>
        <row r="58">
          <cell r="D58" t="str">
            <v>新沂水湘苑10号楼</v>
          </cell>
          <cell r="E58">
            <v>118.37591</v>
          </cell>
          <cell r="F58">
            <v>34.34671</v>
          </cell>
          <cell r="G58" t="str">
            <v>1920-1940MHz/2110-2130MHz</v>
          </cell>
          <cell r="H58">
            <v>3</v>
          </cell>
          <cell r="I58" t="str">
            <v>江苏省徐州市新沂市北沟街道水湘苑</v>
          </cell>
        </row>
        <row r="59">
          <cell r="D59" t="str">
            <v>新沂水湘苑17号楼</v>
          </cell>
          <cell r="E59">
            <v>118.37771</v>
          </cell>
          <cell r="F59">
            <v>34.34551</v>
          </cell>
          <cell r="G59" t="str">
            <v>1920-1940MHz/2110-2130MHz</v>
          </cell>
          <cell r="H59">
            <v>3</v>
          </cell>
          <cell r="I59" t="str">
            <v>江苏省徐州市新沂市北沟街道珠江路水湘苑</v>
          </cell>
        </row>
        <row r="60">
          <cell r="D60" t="str">
            <v>新沂宸望华府2号楼</v>
          </cell>
          <cell r="E60">
            <v>118.33933</v>
          </cell>
          <cell r="F60">
            <v>34.37568</v>
          </cell>
          <cell r="G60" t="str">
            <v>1920-1940MHz/2110-2130MHz</v>
          </cell>
          <cell r="H60">
            <v>3</v>
          </cell>
          <cell r="I60" t="str">
            <v>江苏省徐州市新沂市新安街道安康小区(新安路)华源公寓</v>
          </cell>
        </row>
        <row r="61">
          <cell r="D61" t="str">
            <v>新沂宸望华府11号楼</v>
          </cell>
          <cell r="E61">
            <v>118.34021</v>
          </cell>
          <cell r="F61">
            <v>34.37481</v>
          </cell>
          <cell r="G61" t="str">
            <v>1920-1940MHz/2110-2130MHz</v>
          </cell>
          <cell r="H61">
            <v>3</v>
          </cell>
          <cell r="I61" t="str">
            <v>江苏省徐州市新沂市新安街道青年路30号宸望华府营销中心</v>
          </cell>
        </row>
        <row r="62">
          <cell r="D62" t="str">
            <v>新沂棋盘镇双新小区1号楼</v>
          </cell>
          <cell r="E62">
            <v>118.22652</v>
          </cell>
          <cell r="F62">
            <v>34.24446</v>
          </cell>
          <cell r="G62" t="str">
            <v>1920-1940MHz/2110-2130MHz</v>
          </cell>
          <cell r="H62">
            <v>3</v>
          </cell>
          <cell r="I62" t="str">
            <v>江苏省徐州市新沂市棋盘镇棋盘镇人民政府</v>
          </cell>
        </row>
        <row r="63">
          <cell r="D63" t="str">
            <v>新沂合沟界沟村张庄</v>
          </cell>
          <cell r="E63">
            <v>118.169101</v>
          </cell>
          <cell r="F63">
            <v>34.442925</v>
          </cell>
          <cell r="G63" t="str">
            <v>1920-1940MHz/2110-2130MHz</v>
          </cell>
          <cell r="H63">
            <v>3</v>
          </cell>
          <cell r="I63" t="str">
            <v>江苏省徐州市新沂市合沟镇刘庄</v>
          </cell>
        </row>
        <row r="64">
          <cell r="D64" t="str">
            <v>新沂马陵山风景区龙台驿站</v>
          </cell>
          <cell r="E64">
            <v>118.34241</v>
          </cell>
          <cell r="F64">
            <v>34.20078</v>
          </cell>
          <cell r="G64" t="str">
            <v>1920-1940MHz/2110-2130MHz</v>
          </cell>
          <cell r="H64">
            <v>3</v>
          </cell>
          <cell r="I64" t="str">
            <v>江苏省徐州市新沂市马陵山镇烛庸洞马陵山风景名胜区</v>
          </cell>
        </row>
        <row r="65">
          <cell r="D65" t="str">
            <v>万科翠湾中城6号楼</v>
          </cell>
          <cell r="E65">
            <v>117.3023</v>
          </cell>
          <cell r="F65">
            <v>34.2155</v>
          </cell>
          <cell r="G65" t="str">
            <v>1920-1940MHz/2110-2130MHz</v>
          </cell>
          <cell r="H65">
            <v>3</v>
          </cell>
          <cell r="I65" t="str">
            <v>江苏省徐州市云龙区汉风街道万科·翠湾中城</v>
          </cell>
        </row>
        <row r="66">
          <cell r="D66" t="str">
            <v>万科翠湾中城18号楼</v>
          </cell>
          <cell r="E66">
            <v>117.3027</v>
          </cell>
          <cell r="F66">
            <v>34.2142</v>
          </cell>
          <cell r="G66" t="str">
            <v>1920-1940MHz/2110-2130MHz</v>
          </cell>
          <cell r="H66">
            <v>3</v>
          </cell>
          <cell r="I66" t="str">
            <v>江苏省徐州市云龙区汉风街道太行路万科·翠湾中城</v>
          </cell>
        </row>
        <row r="67">
          <cell r="D67" t="str">
            <v>徐州卷烟厂动力中心</v>
          </cell>
          <cell r="E67">
            <v>117.2321</v>
          </cell>
          <cell r="F67">
            <v>34.1736</v>
          </cell>
          <cell r="G67" t="str">
            <v>1920-1940MHz/2110-2130MHz</v>
          </cell>
          <cell r="H67">
            <v>2</v>
          </cell>
          <cell r="I67" t="str">
            <v>江苏省徐州市云龙区大龙湖街道珠江东路88号江苏中烟工业有限责任公司徐州卷烟厂</v>
          </cell>
        </row>
        <row r="68">
          <cell r="D68" t="str">
            <v>昆仑一品6号楼</v>
          </cell>
          <cell r="E68">
            <v>117.3027</v>
          </cell>
          <cell r="F68">
            <v>34.2057</v>
          </cell>
          <cell r="G68" t="str">
            <v>1920-1940MHz/2110-2130MHz</v>
          </cell>
          <cell r="H68">
            <v>3</v>
          </cell>
          <cell r="I68" t="str">
            <v>江苏省徐州市云龙区大龙湖街道昆仑一品(建设中)</v>
          </cell>
        </row>
        <row r="69">
          <cell r="D69" t="str">
            <v>昆仑一品11号楼</v>
          </cell>
          <cell r="E69">
            <v>117.3037</v>
          </cell>
          <cell r="F69">
            <v>34.2065</v>
          </cell>
          <cell r="G69" t="str">
            <v>1920-1940MHz/2110-2130MHz</v>
          </cell>
          <cell r="H69">
            <v>3</v>
          </cell>
          <cell r="I69" t="str">
            <v>江苏省徐州市云龙区大龙湖街道昆仑一品15号楼昆仑一品(建设中)</v>
          </cell>
        </row>
        <row r="70">
          <cell r="D70" t="str">
            <v>昆仑一品13号楼</v>
          </cell>
          <cell r="E70">
            <v>117.3016</v>
          </cell>
          <cell r="F70">
            <v>34.2065</v>
          </cell>
          <cell r="G70" t="str">
            <v>1920-1940MHz/2110-2130MHz</v>
          </cell>
          <cell r="H70">
            <v>3</v>
          </cell>
          <cell r="I70" t="str">
            <v>江苏省徐州市云龙区大龙湖街道昆仑一品13号楼昆仑一品(建设中)</v>
          </cell>
        </row>
        <row r="71">
          <cell r="D71" t="str">
            <v>惠民紫薇园4号楼</v>
          </cell>
          <cell r="E71">
            <v>117.2662</v>
          </cell>
          <cell r="F71">
            <v>34.1765</v>
          </cell>
          <cell r="G71" t="str">
            <v>1920-1940MHz/2110-2130MHz</v>
          </cell>
          <cell r="H71">
            <v>3</v>
          </cell>
          <cell r="I71" t="str">
            <v>江苏省徐州市云龙区大龙湖街道惠民东支路惠民花园小区紫薇园</v>
          </cell>
        </row>
        <row r="72">
          <cell r="D72" t="str">
            <v>大航海网吧楼顶</v>
          </cell>
          <cell r="E72">
            <v>117.2634</v>
          </cell>
          <cell r="F72">
            <v>34.1783</v>
          </cell>
          <cell r="G72" t="str">
            <v>1920-1940MHz/2110-2130MHz</v>
          </cell>
          <cell r="H72">
            <v>3</v>
          </cell>
          <cell r="I72" t="str">
            <v>江苏省徐州市云龙区大龙湖街道新城公安分局惠民花园小区警务工作站惠民花园小区</v>
          </cell>
        </row>
        <row r="73">
          <cell r="D73" t="str">
            <v>徐州后姜楼</v>
          </cell>
          <cell r="E73">
            <v>117.3061</v>
          </cell>
          <cell r="F73">
            <v>34.1593</v>
          </cell>
          <cell r="G73" t="str">
            <v>1920-1940MHz/2110-2130MHz</v>
          </cell>
          <cell r="H73">
            <v>3</v>
          </cell>
          <cell r="I73" t="str">
            <v>江苏省徐州市云龙区潘塘街道徐州老蒋烤全羊基地</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3"/>
  <sheetViews>
    <sheetView tabSelected="1" view="pageBreakPreview" zoomScale="85" zoomScaleNormal="100" workbookViewId="0">
      <pane xSplit="4" ySplit="1" topLeftCell="I18" activePane="bottomRight" state="frozen"/>
      <selection/>
      <selection pane="topRight"/>
      <selection pane="bottomLeft"/>
      <selection pane="bottomRight" activeCell="D34" sqref="D34"/>
    </sheetView>
  </sheetViews>
  <sheetFormatPr defaultColWidth="9" defaultRowHeight="14.25"/>
  <cols>
    <col min="1" max="1" width="4" style="1" customWidth="1"/>
    <col min="2" max="2" width="7.125" style="1" customWidth="1"/>
    <col min="3" max="3" width="12" style="1" customWidth="1"/>
    <col min="4" max="4" width="29.25" style="1" customWidth="1"/>
    <col min="5" max="5" width="10.125" style="2" customWidth="1"/>
    <col min="6" max="6" width="9.25" style="2" customWidth="1"/>
    <col min="7" max="7" width="24.75" style="1" customWidth="1"/>
    <col min="8" max="8" width="8" style="1" customWidth="1"/>
    <col min="9" max="9" width="12.6583333333333" style="1" customWidth="1"/>
    <col min="10" max="10" width="8.875" style="1" customWidth="1"/>
    <col min="11" max="11" width="7.125" style="1" customWidth="1"/>
    <col min="12" max="13" width="7.25" style="1" customWidth="1"/>
    <col min="14" max="14" width="7.125" style="1" customWidth="1"/>
    <col min="15" max="15" width="5.5" style="1" customWidth="1"/>
    <col min="16" max="16" width="13.75" style="1" customWidth="1"/>
    <col min="17" max="17" width="15.5" style="1" customWidth="1"/>
    <col min="18" max="18" width="67.375" style="3" customWidth="1"/>
    <col min="19" max="19" width="10.375" style="1" customWidth="1"/>
    <col min="20" max="20" width="7.125" style="1" customWidth="1"/>
    <col min="21" max="21" width="9.75" style="1" customWidth="1"/>
    <col min="22" max="22" width="8.75" style="1" customWidth="1"/>
    <col min="23" max="23" width="4" style="1" customWidth="1"/>
    <col min="24" max="24" width="8.75" style="1" customWidth="1"/>
    <col min="25" max="25" width="10" style="1" customWidth="1"/>
    <col min="26" max="26" width="15.1416666666667" style="1" customWidth="1"/>
    <col min="27" max="16384" width="9" style="1"/>
  </cols>
  <sheetData>
    <row r="1" ht="53" customHeight="1" spans="1:26">
      <c r="A1" s="4" t="s">
        <v>0</v>
      </c>
      <c r="B1" s="4" t="s">
        <v>1</v>
      </c>
      <c r="C1" s="4" t="s">
        <v>2</v>
      </c>
      <c r="D1" s="4" t="s">
        <v>3</v>
      </c>
      <c r="E1" s="5" t="s">
        <v>4</v>
      </c>
      <c r="F1" s="5"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row>
    <row r="2" ht="19" customHeight="1" spans="1:26">
      <c r="A2" s="4">
        <v>1</v>
      </c>
      <c r="B2" s="4" t="s">
        <v>26</v>
      </c>
      <c r="C2" s="4" t="s">
        <v>27</v>
      </c>
      <c r="D2" s="4" t="s">
        <v>28</v>
      </c>
      <c r="E2" s="5">
        <v>116.60193</v>
      </c>
      <c r="F2" s="5">
        <v>34.54669</v>
      </c>
      <c r="G2" s="6" t="s">
        <v>29</v>
      </c>
      <c r="H2" s="4">
        <v>3</v>
      </c>
      <c r="I2" s="6" t="s">
        <v>30</v>
      </c>
      <c r="J2" s="7">
        <f>H2</f>
        <v>3</v>
      </c>
      <c r="K2" s="4">
        <v>17</v>
      </c>
      <c r="L2" s="4">
        <v>6</v>
      </c>
      <c r="M2" s="4">
        <v>65</v>
      </c>
      <c r="N2" s="4">
        <v>45</v>
      </c>
      <c r="O2" s="4" t="s">
        <v>31</v>
      </c>
      <c r="P2" s="11" t="s">
        <v>32</v>
      </c>
      <c r="Q2" s="4" t="s">
        <v>33</v>
      </c>
      <c r="R2" s="9" t="str">
        <f>VLOOKUP(D2,'[1]2024-4G新建-基本信息'!$D:$I,6,0)</f>
        <v>江苏省徐州市丰县大沙河镇552乡道</v>
      </c>
      <c r="S2" s="4" t="s">
        <v>34</v>
      </c>
      <c r="T2" s="4" t="s">
        <v>35</v>
      </c>
      <c r="U2" s="4" t="s">
        <v>36</v>
      </c>
      <c r="V2" s="4">
        <v>55</v>
      </c>
      <c r="W2" s="4">
        <v>4.5</v>
      </c>
      <c r="X2" s="4" t="s">
        <v>37</v>
      </c>
      <c r="Y2" s="12" t="s">
        <v>38</v>
      </c>
      <c r="Z2" s="10" t="s">
        <v>39</v>
      </c>
    </row>
    <row r="3" ht="19" customHeight="1" spans="1:26">
      <c r="A3" s="4">
        <v>2</v>
      </c>
      <c r="B3" s="4" t="s">
        <v>26</v>
      </c>
      <c r="C3" s="4" t="s">
        <v>27</v>
      </c>
      <c r="D3" s="4" t="s">
        <v>40</v>
      </c>
      <c r="E3" s="5">
        <v>116.60243</v>
      </c>
      <c r="F3" s="5">
        <v>34.68913</v>
      </c>
      <c r="G3" s="6" t="s">
        <v>29</v>
      </c>
      <c r="H3" s="4">
        <v>3</v>
      </c>
      <c r="I3" s="6" t="s">
        <v>30</v>
      </c>
      <c r="J3" s="7">
        <f t="shared" ref="J3:J66" si="0">H3</f>
        <v>3</v>
      </c>
      <c r="K3" s="4">
        <v>17</v>
      </c>
      <c r="L3" s="4">
        <v>6</v>
      </c>
      <c r="M3" s="4">
        <v>65</v>
      </c>
      <c r="N3" s="4">
        <v>45</v>
      </c>
      <c r="O3" s="4" t="s">
        <v>31</v>
      </c>
      <c r="P3" s="11" t="s">
        <v>41</v>
      </c>
      <c r="Q3" s="11" t="s">
        <v>42</v>
      </c>
      <c r="R3" s="9" t="str">
        <f>VLOOKUP(D3,'[1]2024-4G新建-基本信息'!$D:$I,6,0)</f>
        <v>江苏省徐州市丰县中阳里街道支农路73号润景雅居</v>
      </c>
      <c r="S3" s="4" t="s">
        <v>43</v>
      </c>
      <c r="T3" s="4" t="s">
        <v>35</v>
      </c>
      <c r="U3" s="4" t="s">
        <v>36</v>
      </c>
      <c r="V3" s="4">
        <v>55</v>
      </c>
      <c r="W3" s="4">
        <v>4.5</v>
      </c>
      <c r="X3" s="4" t="s">
        <v>37</v>
      </c>
      <c r="Y3" s="12" t="s">
        <v>38</v>
      </c>
      <c r="Z3" s="10" t="s">
        <v>39</v>
      </c>
    </row>
    <row r="4" ht="19" customHeight="1" spans="1:26">
      <c r="A4" s="4">
        <v>3</v>
      </c>
      <c r="B4" s="4" t="s">
        <v>26</v>
      </c>
      <c r="C4" s="4" t="s">
        <v>27</v>
      </c>
      <c r="D4" s="4" t="s">
        <v>44</v>
      </c>
      <c r="E4" s="5">
        <v>116.6019</v>
      </c>
      <c r="F4" s="5">
        <v>34.68829</v>
      </c>
      <c r="G4" s="6" t="s">
        <v>29</v>
      </c>
      <c r="H4" s="4">
        <v>3</v>
      </c>
      <c r="I4" s="6" t="s">
        <v>30</v>
      </c>
      <c r="J4" s="7">
        <f t="shared" si="0"/>
        <v>3</v>
      </c>
      <c r="K4" s="4">
        <v>17</v>
      </c>
      <c r="L4" s="4">
        <v>6</v>
      </c>
      <c r="M4" s="4">
        <v>65</v>
      </c>
      <c r="N4" s="4">
        <v>45</v>
      </c>
      <c r="O4" s="4" t="s">
        <v>31</v>
      </c>
      <c r="P4" s="11" t="s">
        <v>41</v>
      </c>
      <c r="Q4" s="11" t="s">
        <v>42</v>
      </c>
      <c r="R4" s="9" t="str">
        <f>VLOOKUP(D4,'[1]2024-4G新建-基本信息'!$D:$I,6,0)</f>
        <v>江苏省徐州市丰县中阳里街道润景雅居</v>
      </c>
      <c r="S4" s="4" t="s">
        <v>43</v>
      </c>
      <c r="T4" s="4" t="s">
        <v>35</v>
      </c>
      <c r="U4" s="4" t="s">
        <v>36</v>
      </c>
      <c r="V4" s="4">
        <v>55</v>
      </c>
      <c r="W4" s="4">
        <v>4.5</v>
      </c>
      <c r="X4" s="4" t="s">
        <v>37</v>
      </c>
      <c r="Y4" s="12" t="s">
        <v>38</v>
      </c>
      <c r="Z4" s="10" t="s">
        <v>39</v>
      </c>
    </row>
    <row r="5" ht="19" customHeight="1" spans="1:26">
      <c r="A5" s="4">
        <v>4</v>
      </c>
      <c r="B5" s="4" t="s">
        <v>26</v>
      </c>
      <c r="C5" s="4" t="s">
        <v>27</v>
      </c>
      <c r="D5" s="4" t="s">
        <v>45</v>
      </c>
      <c r="E5" s="5">
        <v>116.5997</v>
      </c>
      <c r="F5" s="5">
        <v>34.68895</v>
      </c>
      <c r="G5" s="6" t="s">
        <v>29</v>
      </c>
      <c r="H5" s="4">
        <v>3</v>
      </c>
      <c r="I5" s="6" t="s">
        <v>30</v>
      </c>
      <c r="J5" s="7">
        <f t="shared" si="0"/>
        <v>3</v>
      </c>
      <c r="K5" s="4">
        <v>17</v>
      </c>
      <c r="L5" s="4">
        <v>6</v>
      </c>
      <c r="M5" s="4">
        <v>65</v>
      </c>
      <c r="N5" s="4">
        <v>45</v>
      </c>
      <c r="O5" s="4" t="s">
        <v>31</v>
      </c>
      <c r="P5" s="11" t="s">
        <v>41</v>
      </c>
      <c r="Q5" s="11" t="s">
        <v>42</v>
      </c>
      <c r="R5" s="9" t="str">
        <f>VLOOKUP(D5,'[1]2024-4G新建-基本信息'!$D:$I,6,0)</f>
        <v>江苏省徐州市丰县中阳里街道广电巷润景雅居</v>
      </c>
      <c r="S5" s="4" t="s">
        <v>43</v>
      </c>
      <c r="T5" s="4" t="s">
        <v>35</v>
      </c>
      <c r="U5" s="4" t="s">
        <v>36</v>
      </c>
      <c r="V5" s="4">
        <v>55</v>
      </c>
      <c r="W5" s="4">
        <v>4.5</v>
      </c>
      <c r="X5" s="4" t="s">
        <v>37</v>
      </c>
      <c r="Y5" s="12" t="s">
        <v>38</v>
      </c>
      <c r="Z5" s="10" t="s">
        <v>39</v>
      </c>
    </row>
    <row r="6" ht="19" customHeight="1" spans="1:26">
      <c r="A6" s="4">
        <v>5</v>
      </c>
      <c r="B6" s="4" t="s">
        <v>26</v>
      </c>
      <c r="C6" s="4" t="s">
        <v>27</v>
      </c>
      <c r="D6" s="4" t="s">
        <v>46</v>
      </c>
      <c r="E6" s="5">
        <v>116.5995</v>
      </c>
      <c r="F6" s="5">
        <v>34.68812</v>
      </c>
      <c r="G6" s="6" t="s">
        <v>29</v>
      </c>
      <c r="H6" s="4">
        <v>3</v>
      </c>
      <c r="I6" s="6" t="s">
        <v>30</v>
      </c>
      <c r="J6" s="7">
        <f t="shared" si="0"/>
        <v>3</v>
      </c>
      <c r="K6" s="4">
        <v>17</v>
      </c>
      <c r="L6" s="4">
        <v>6</v>
      </c>
      <c r="M6" s="4">
        <v>65</v>
      </c>
      <c r="N6" s="4">
        <v>45</v>
      </c>
      <c r="O6" s="4" t="s">
        <v>31</v>
      </c>
      <c r="P6" s="11" t="s">
        <v>41</v>
      </c>
      <c r="Q6" s="11" t="s">
        <v>42</v>
      </c>
      <c r="R6" s="9" t="str">
        <f>VLOOKUP(D6,'[1]2024-4G新建-基本信息'!$D:$I,6,0)</f>
        <v>江苏省徐州市丰县中阳里街道南苑农贸市场润景雅居</v>
      </c>
      <c r="S6" s="4" t="s">
        <v>43</v>
      </c>
      <c r="T6" s="4" t="s">
        <v>35</v>
      </c>
      <c r="U6" s="4" t="s">
        <v>36</v>
      </c>
      <c r="V6" s="4">
        <v>55</v>
      </c>
      <c r="W6" s="4">
        <v>4.5</v>
      </c>
      <c r="X6" s="4" t="s">
        <v>37</v>
      </c>
      <c r="Y6" s="12" t="s">
        <v>38</v>
      </c>
      <c r="Z6" s="10" t="s">
        <v>39</v>
      </c>
    </row>
    <row r="7" ht="19" customHeight="1" spans="1:26">
      <c r="A7" s="4">
        <v>6</v>
      </c>
      <c r="B7" s="4" t="s">
        <v>26</v>
      </c>
      <c r="C7" s="4" t="s">
        <v>47</v>
      </c>
      <c r="D7" s="4" t="s">
        <v>48</v>
      </c>
      <c r="E7" s="5">
        <v>117.1959</v>
      </c>
      <c r="F7" s="5">
        <v>34.3111</v>
      </c>
      <c r="G7" s="6" t="s">
        <v>29</v>
      </c>
      <c r="H7" s="4">
        <v>3</v>
      </c>
      <c r="I7" s="6" t="s">
        <v>30</v>
      </c>
      <c r="J7" s="7">
        <f t="shared" si="0"/>
        <v>3</v>
      </c>
      <c r="K7" s="4">
        <v>17</v>
      </c>
      <c r="L7" s="4">
        <v>6</v>
      </c>
      <c r="M7" s="4">
        <v>65</v>
      </c>
      <c r="N7" s="4">
        <v>45</v>
      </c>
      <c r="O7" s="4" t="s">
        <v>31</v>
      </c>
      <c r="P7" s="11" t="s">
        <v>41</v>
      </c>
      <c r="Q7" s="11" t="s">
        <v>42</v>
      </c>
      <c r="R7" s="9" t="str">
        <f>VLOOKUP(D7,'[1]2024-4G新建-基本信息'!$D:$I,6,0)</f>
        <v>江苏省徐州市鼓楼区琵琶街道沈孟路19号溪语兰庭</v>
      </c>
      <c r="S7" s="4" t="s">
        <v>43</v>
      </c>
      <c r="T7" s="4" t="s">
        <v>35</v>
      </c>
      <c r="U7" s="4" t="s">
        <v>36</v>
      </c>
      <c r="V7" s="4">
        <v>55</v>
      </c>
      <c r="W7" s="4">
        <v>4.5</v>
      </c>
      <c r="X7" s="4" t="s">
        <v>37</v>
      </c>
      <c r="Y7" s="12" t="s">
        <v>38</v>
      </c>
      <c r="Z7" s="10" t="s">
        <v>39</v>
      </c>
    </row>
    <row r="8" ht="19" customHeight="1" spans="1:26">
      <c r="A8" s="4">
        <v>7</v>
      </c>
      <c r="B8" s="4" t="s">
        <v>26</v>
      </c>
      <c r="C8" s="4" t="s">
        <v>47</v>
      </c>
      <c r="D8" s="4" t="s">
        <v>49</v>
      </c>
      <c r="E8" s="5">
        <v>117.2114</v>
      </c>
      <c r="F8" s="5">
        <v>34.31918</v>
      </c>
      <c r="G8" s="6" t="s">
        <v>29</v>
      </c>
      <c r="H8" s="4">
        <v>3</v>
      </c>
      <c r="I8" s="6" t="s">
        <v>30</v>
      </c>
      <c r="J8" s="7">
        <f t="shared" si="0"/>
        <v>3</v>
      </c>
      <c r="K8" s="4">
        <v>17</v>
      </c>
      <c r="L8" s="4">
        <v>6</v>
      </c>
      <c r="M8" s="4">
        <v>65</v>
      </c>
      <c r="N8" s="4">
        <v>45</v>
      </c>
      <c r="O8" s="4" t="s">
        <v>31</v>
      </c>
      <c r="P8" s="11" t="s">
        <v>41</v>
      </c>
      <c r="Q8" s="11" t="s">
        <v>42</v>
      </c>
      <c r="R8" s="9" t="str">
        <f>VLOOKUP(D8,'[1]2024-4G新建-基本信息'!$D:$I,6,0)</f>
        <v>江苏省徐州市鼓楼区琵琶街道八里路琵琶新城</v>
      </c>
      <c r="S8" s="4" t="s">
        <v>43</v>
      </c>
      <c r="T8" s="4" t="s">
        <v>35</v>
      </c>
      <c r="U8" s="4" t="s">
        <v>36</v>
      </c>
      <c r="V8" s="4">
        <v>55</v>
      </c>
      <c r="W8" s="4">
        <v>4.5</v>
      </c>
      <c r="X8" s="4" t="s">
        <v>37</v>
      </c>
      <c r="Y8" s="12" t="s">
        <v>38</v>
      </c>
      <c r="Z8" s="10" t="s">
        <v>39</v>
      </c>
    </row>
    <row r="9" ht="19" customHeight="1" spans="1:26">
      <c r="A9" s="4">
        <v>8</v>
      </c>
      <c r="B9" s="4" t="s">
        <v>26</v>
      </c>
      <c r="C9" s="4" t="s">
        <v>47</v>
      </c>
      <c r="D9" s="4" t="s">
        <v>50</v>
      </c>
      <c r="E9" s="5">
        <v>117.2099</v>
      </c>
      <c r="F9" s="5">
        <v>34.31924</v>
      </c>
      <c r="G9" s="6" t="s">
        <v>29</v>
      </c>
      <c r="H9" s="4">
        <v>3</v>
      </c>
      <c r="I9" s="6" t="s">
        <v>30</v>
      </c>
      <c r="J9" s="7">
        <f t="shared" si="0"/>
        <v>3</v>
      </c>
      <c r="K9" s="4">
        <v>17</v>
      </c>
      <c r="L9" s="4">
        <v>6</v>
      </c>
      <c r="M9" s="4">
        <v>65</v>
      </c>
      <c r="N9" s="4">
        <v>45</v>
      </c>
      <c r="O9" s="4" t="s">
        <v>31</v>
      </c>
      <c r="P9" s="11" t="s">
        <v>41</v>
      </c>
      <c r="Q9" s="11" t="s">
        <v>42</v>
      </c>
      <c r="R9" s="9" t="str">
        <f>VLOOKUP(D9,'[1]2024-4G新建-基本信息'!$D:$I,6,0)</f>
        <v>江苏省徐州市鼓楼区琵琶街道八里路琵琶新城</v>
      </c>
      <c r="S9" s="4" t="s">
        <v>43</v>
      </c>
      <c r="T9" s="4" t="s">
        <v>35</v>
      </c>
      <c r="U9" s="4" t="s">
        <v>36</v>
      </c>
      <c r="V9" s="4">
        <v>55</v>
      </c>
      <c r="W9" s="4">
        <v>4.5</v>
      </c>
      <c r="X9" s="4" t="s">
        <v>37</v>
      </c>
      <c r="Y9" s="12" t="s">
        <v>38</v>
      </c>
      <c r="Z9" s="10" t="s">
        <v>39</v>
      </c>
    </row>
    <row r="10" ht="19" customHeight="1" spans="1:26">
      <c r="A10" s="4">
        <v>9</v>
      </c>
      <c r="B10" s="4" t="s">
        <v>26</v>
      </c>
      <c r="C10" s="4" t="s">
        <v>47</v>
      </c>
      <c r="D10" s="4" t="s">
        <v>51</v>
      </c>
      <c r="E10" s="5">
        <v>117.2103</v>
      </c>
      <c r="F10" s="5">
        <v>34.32119</v>
      </c>
      <c r="G10" s="6" t="s">
        <v>29</v>
      </c>
      <c r="H10" s="4">
        <v>3</v>
      </c>
      <c r="I10" s="6" t="s">
        <v>30</v>
      </c>
      <c r="J10" s="7">
        <f t="shared" si="0"/>
        <v>3</v>
      </c>
      <c r="K10" s="4">
        <v>17</v>
      </c>
      <c r="L10" s="4">
        <v>6</v>
      </c>
      <c r="M10" s="4">
        <v>65</v>
      </c>
      <c r="N10" s="4">
        <v>45</v>
      </c>
      <c r="O10" s="4" t="s">
        <v>31</v>
      </c>
      <c r="P10" s="11" t="s">
        <v>41</v>
      </c>
      <c r="Q10" s="11" t="s">
        <v>42</v>
      </c>
      <c r="R10" s="9" t="str">
        <f>VLOOKUP(D10,'[1]2024-4G新建-基本信息'!$D:$I,6,0)</f>
        <v>江苏省徐州市鼓楼区琵琶街道琵琶新城</v>
      </c>
      <c r="S10" s="4" t="s">
        <v>43</v>
      </c>
      <c r="T10" s="4" t="s">
        <v>35</v>
      </c>
      <c r="U10" s="4" t="s">
        <v>36</v>
      </c>
      <c r="V10" s="4">
        <v>55</v>
      </c>
      <c r="W10" s="4">
        <v>4.5</v>
      </c>
      <c r="X10" s="4" t="s">
        <v>37</v>
      </c>
      <c r="Y10" s="12" t="s">
        <v>38</v>
      </c>
      <c r="Z10" s="10" t="s">
        <v>39</v>
      </c>
    </row>
    <row r="11" ht="19" customHeight="1" spans="1:26">
      <c r="A11" s="4">
        <v>10</v>
      </c>
      <c r="B11" s="4" t="s">
        <v>26</v>
      </c>
      <c r="C11" s="4" t="s">
        <v>47</v>
      </c>
      <c r="D11" s="4" t="s">
        <v>52</v>
      </c>
      <c r="E11" s="5">
        <v>117.1866</v>
      </c>
      <c r="F11" s="5">
        <v>34.29361</v>
      </c>
      <c r="G11" s="6" t="s">
        <v>29</v>
      </c>
      <c r="H11" s="4">
        <v>3</v>
      </c>
      <c r="I11" s="6" t="s">
        <v>30</v>
      </c>
      <c r="J11" s="7">
        <f t="shared" si="0"/>
        <v>3</v>
      </c>
      <c r="K11" s="4">
        <v>17</v>
      </c>
      <c r="L11" s="4">
        <v>6</v>
      </c>
      <c r="M11" s="4">
        <v>65</v>
      </c>
      <c r="N11" s="4">
        <v>45</v>
      </c>
      <c r="O11" s="4" t="s">
        <v>31</v>
      </c>
      <c r="P11" s="11" t="s">
        <v>41</v>
      </c>
      <c r="Q11" s="11" t="s">
        <v>42</v>
      </c>
      <c r="R11" s="9" t="str">
        <f>VLOOKUP(D11,'[1]2024-4G新建-基本信息'!$D:$I,6,0)</f>
        <v>江苏省徐州市鼓楼区牌楼街道祥和西路102号华厦花园</v>
      </c>
      <c r="S11" s="4" t="s">
        <v>43</v>
      </c>
      <c r="T11" s="4" t="s">
        <v>35</v>
      </c>
      <c r="U11" s="4" t="s">
        <v>36</v>
      </c>
      <c r="V11" s="4">
        <v>55</v>
      </c>
      <c r="W11" s="4">
        <v>4.5</v>
      </c>
      <c r="X11" s="4" t="s">
        <v>37</v>
      </c>
      <c r="Y11" s="12" t="s">
        <v>38</v>
      </c>
      <c r="Z11" s="10" t="s">
        <v>39</v>
      </c>
    </row>
    <row r="12" ht="19" customHeight="1" spans="1:26">
      <c r="A12" s="4">
        <v>11</v>
      </c>
      <c r="B12" s="4" t="s">
        <v>26</v>
      </c>
      <c r="C12" s="4" t="s">
        <v>53</v>
      </c>
      <c r="D12" s="4" t="s">
        <v>54</v>
      </c>
      <c r="E12" s="5">
        <v>117.4458</v>
      </c>
      <c r="F12" s="5">
        <v>34.41761</v>
      </c>
      <c r="G12" s="6" t="s">
        <v>29</v>
      </c>
      <c r="H12" s="4">
        <v>3</v>
      </c>
      <c r="I12" s="6" t="s">
        <v>30</v>
      </c>
      <c r="J12" s="7">
        <f t="shared" si="0"/>
        <v>3</v>
      </c>
      <c r="K12" s="4">
        <v>17</v>
      </c>
      <c r="L12" s="4">
        <v>6</v>
      </c>
      <c r="M12" s="4">
        <v>65</v>
      </c>
      <c r="N12" s="4">
        <v>45</v>
      </c>
      <c r="O12" s="4" t="s">
        <v>31</v>
      </c>
      <c r="P12" s="11" t="s">
        <v>41</v>
      </c>
      <c r="Q12" s="11" t="s">
        <v>42</v>
      </c>
      <c r="R12" s="9" t="str">
        <f>VLOOKUP(D12,'[1]2024-4G新建-基本信息'!$D:$I,6,0)</f>
        <v>江苏省徐州市贾汪区老矿街道吾悦华府吾悦华府·涌园</v>
      </c>
      <c r="S12" s="4" t="s">
        <v>43</v>
      </c>
      <c r="T12" s="4" t="s">
        <v>35</v>
      </c>
      <c r="U12" s="4" t="s">
        <v>36</v>
      </c>
      <c r="V12" s="4">
        <v>55</v>
      </c>
      <c r="W12" s="4">
        <v>4.5</v>
      </c>
      <c r="X12" s="4" t="s">
        <v>37</v>
      </c>
      <c r="Y12" s="12" t="s">
        <v>38</v>
      </c>
      <c r="Z12" s="10" t="s">
        <v>39</v>
      </c>
    </row>
    <row r="13" ht="19" customHeight="1" spans="1:26">
      <c r="A13" s="4">
        <v>12</v>
      </c>
      <c r="B13" s="4" t="s">
        <v>26</v>
      </c>
      <c r="C13" s="4" t="s">
        <v>53</v>
      </c>
      <c r="D13" s="4" t="s">
        <v>55</v>
      </c>
      <c r="E13" s="5">
        <v>117.4476</v>
      </c>
      <c r="F13" s="5">
        <v>34.41555</v>
      </c>
      <c r="G13" s="6" t="s">
        <v>29</v>
      </c>
      <c r="H13" s="4">
        <v>3</v>
      </c>
      <c r="I13" s="6" t="s">
        <v>30</v>
      </c>
      <c r="J13" s="7">
        <f t="shared" si="0"/>
        <v>3</v>
      </c>
      <c r="K13" s="4">
        <v>17</v>
      </c>
      <c r="L13" s="4">
        <v>6</v>
      </c>
      <c r="M13" s="4">
        <v>65</v>
      </c>
      <c r="N13" s="4">
        <v>45</v>
      </c>
      <c r="O13" s="4" t="s">
        <v>31</v>
      </c>
      <c r="P13" s="11" t="s">
        <v>41</v>
      </c>
      <c r="Q13" s="11" t="s">
        <v>42</v>
      </c>
      <c r="R13" s="9" t="str">
        <f>VLOOKUP(D13,'[1]2024-4G新建-基本信息'!$D:$I,6,0)</f>
        <v>江苏省徐州市贾汪区老矿街道梁记美食吾悦华府·禧园</v>
      </c>
      <c r="S13" s="4" t="s">
        <v>43</v>
      </c>
      <c r="T13" s="4" t="s">
        <v>35</v>
      </c>
      <c r="U13" s="4" t="s">
        <v>36</v>
      </c>
      <c r="V13" s="4">
        <v>55</v>
      </c>
      <c r="W13" s="4">
        <v>4.5</v>
      </c>
      <c r="X13" s="4" t="s">
        <v>37</v>
      </c>
      <c r="Y13" s="12" t="s">
        <v>38</v>
      </c>
      <c r="Z13" s="10" t="s">
        <v>39</v>
      </c>
    </row>
    <row r="14" ht="19" customHeight="1" spans="1:26">
      <c r="A14" s="4">
        <v>13</v>
      </c>
      <c r="B14" s="4" t="s">
        <v>26</v>
      </c>
      <c r="C14" s="4" t="s">
        <v>53</v>
      </c>
      <c r="D14" s="4" t="s">
        <v>56</v>
      </c>
      <c r="E14" s="5">
        <v>117.4479</v>
      </c>
      <c r="F14" s="5">
        <v>34.41755</v>
      </c>
      <c r="G14" s="6" t="s">
        <v>29</v>
      </c>
      <c r="H14" s="4">
        <v>3</v>
      </c>
      <c r="I14" s="6" t="s">
        <v>30</v>
      </c>
      <c r="J14" s="7">
        <f t="shared" si="0"/>
        <v>3</v>
      </c>
      <c r="K14" s="4">
        <v>17</v>
      </c>
      <c r="L14" s="4">
        <v>6</v>
      </c>
      <c r="M14" s="4">
        <v>65</v>
      </c>
      <c r="N14" s="4">
        <v>45</v>
      </c>
      <c r="O14" s="4" t="s">
        <v>31</v>
      </c>
      <c r="P14" s="11" t="s">
        <v>41</v>
      </c>
      <c r="Q14" s="11" t="s">
        <v>42</v>
      </c>
      <c r="R14" s="9" t="str">
        <f>VLOOKUP(D14,'[1]2024-4G新建-基本信息'!$D:$I,6,0)</f>
        <v>江苏省徐州市贾汪区老矿街道吾悦华府·禧园</v>
      </c>
      <c r="S14" s="4" t="s">
        <v>43</v>
      </c>
      <c r="T14" s="4" t="s">
        <v>35</v>
      </c>
      <c r="U14" s="4" t="s">
        <v>36</v>
      </c>
      <c r="V14" s="4">
        <v>55</v>
      </c>
      <c r="W14" s="4">
        <v>4.5</v>
      </c>
      <c r="X14" s="4" t="s">
        <v>37</v>
      </c>
      <c r="Y14" s="12" t="s">
        <v>38</v>
      </c>
      <c r="Z14" s="10" t="s">
        <v>39</v>
      </c>
    </row>
    <row r="15" ht="19" customHeight="1" spans="1:26">
      <c r="A15" s="4">
        <v>14</v>
      </c>
      <c r="B15" s="4" t="s">
        <v>26</v>
      </c>
      <c r="C15" s="4" t="s">
        <v>57</v>
      </c>
      <c r="D15" s="4" t="s">
        <v>58</v>
      </c>
      <c r="E15" s="5">
        <v>117.2907</v>
      </c>
      <c r="F15" s="5">
        <v>34.31591</v>
      </c>
      <c r="G15" s="6" t="s">
        <v>29</v>
      </c>
      <c r="H15" s="4">
        <v>3</v>
      </c>
      <c r="I15" s="6" t="s">
        <v>30</v>
      </c>
      <c r="J15" s="7">
        <f t="shared" si="0"/>
        <v>3</v>
      </c>
      <c r="K15" s="4">
        <v>17</v>
      </c>
      <c r="L15" s="4">
        <v>6</v>
      </c>
      <c r="M15" s="4">
        <v>65</v>
      </c>
      <c r="N15" s="4">
        <v>45</v>
      </c>
      <c r="O15" s="4" t="s">
        <v>31</v>
      </c>
      <c r="P15" s="11" t="s">
        <v>41</v>
      </c>
      <c r="Q15" s="11" t="s">
        <v>42</v>
      </c>
      <c r="R15" s="9" t="str">
        <f>VLOOKUP(D15,'[1]2024-4G新建-基本信息'!$D:$I,6,0)</f>
        <v>江苏省徐州市贾汪区大黄山街道G2513淮徐高速</v>
      </c>
      <c r="S15" s="4" t="s">
        <v>34</v>
      </c>
      <c r="T15" s="4" t="s">
        <v>35</v>
      </c>
      <c r="U15" s="4" t="s">
        <v>36</v>
      </c>
      <c r="V15" s="4">
        <v>55</v>
      </c>
      <c r="W15" s="4">
        <v>4.5</v>
      </c>
      <c r="X15" s="4" t="s">
        <v>37</v>
      </c>
      <c r="Y15" s="12" t="s">
        <v>38</v>
      </c>
      <c r="Z15" s="10" t="s">
        <v>39</v>
      </c>
    </row>
    <row r="16" ht="19" customHeight="1" spans="1:26">
      <c r="A16" s="4">
        <v>15</v>
      </c>
      <c r="B16" s="4" t="s">
        <v>26</v>
      </c>
      <c r="C16" s="4" t="s">
        <v>57</v>
      </c>
      <c r="D16" s="4" t="s">
        <v>59</v>
      </c>
      <c r="E16" s="5">
        <v>117.3201</v>
      </c>
      <c r="F16" s="5">
        <v>34.26584</v>
      </c>
      <c r="G16" s="6" t="s">
        <v>29</v>
      </c>
      <c r="H16" s="4">
        <v>3</v>
      </c>
      <c r="I16" s="6" t="s">
        <v>30</v>
      </c>
      <c r="J16" s="7">
        <f t="shared" si="0"/>
        <v>3</v>
      </c>
      <c r="K16" s="4">
        <v>17</v>
      </c>
      <c r="L16" s="4">
        <v>6</v>
      </c>
      <c r="M16" s="4">
        <v>65</v>
      </c>
      <c r="N16" s="4">
        <v>45</v>
      </c>
      <c r="O16" s="4" t="s">
        <v>31</v>
      </c>
      <c r="P16" s="11" t="s">
        <v>41</v>
      </c>
      <c r="Q16" s="11" t="s">
        <v>42</v>
      </c>
      <c r="R16" s="9" t="str">
        <f>VLOOKUP(D16,'[1]2024-4G新建-基本信息'!$D:$I,6,0)</f>
        <v>江苏省徐州市贾汪区金龙湖街道徐州市凤凰山小学</v>
      </c>
      <c r="S16" s="4" t="s">
        <v>43</v>
      </c>
      <c r="T16" s="4" t="s">
        <v>35</v>
      </c>
      <c r="U16" s="4" t="s">
        <v>36</v>
      </c>
      <c r="V16" s="4">
        <v>55</v>
      </c>
      <c r="W16" s="4">
        <v>4.5</v>
      </c>
      <c r="X16" s="4" t="s">
        <v>37</v>
      </c>
      <c r="Y16" s="12" t="s">
        <v>38</v>
      </c>
      <c r="Z16" s="10" t="s">
        <v>39</v>
      </c>
    </row>
    <row r="17" ht="19" customHeight="1" spans="1:26">
      <c r="A17" s="4">
        <v>16</v>
      </c>
      <c r="B17" s="4" t="s">
        <v>26</v>
      </c>
      <c r="C17" s="4" t="s">
        <v>57</v>
      </c>
      <c r="D17" s="4" t="s">
        <v>60</v>
      </c>
      <c r="E17" s="5">
        <v>117.3146</v>
      </c>
      <c r="F17" s="5">
        <v>34.23646</v>
      </c>
      <c r="G17" s="6" t="s">
        <v>29</v>
      </c>
      <c r="H17" s="4">
        <v>3</v>
      </c>
      <c r="I17" s="6" t="s">
        <v>30</v>
      </c>
      <c r="J17" s="7">
        <f t="shared" si="0"/>
        <v>3</v>
      </c>
      <c r="K17" s="4">
        <v>17</v>
      </c>
      <c r="L17" s="4">
        <v>6</v>
      </c>
      <c r="M17" s="4">
        <v>65</v>
      </c>
      <c r="N17" s="4">
        <v>45</v>
      </c>
      <c r="O17" s="4" t="s">
        <v>31</v>
      </c>
      <c r="P17" s="11" t="s">
        <v>41</v>
      </c>
      <c r="Q17" s="11" t="s">
        <v>42</v>
      </c>
      <c r="R17" s="9" t="str">
        <f>VLOOKUP(D17,'[1]2024-4G新建-基本信息'!$D:$I,6,0)</f>
        <v>江苏省徐州市贾汪区大庙街道新徐大道</v>
      </c>
      <c r="S17" s="4" t="s">
        <v>34</v>
      </c>
      <c r="T17" s="4" t="s">
        <v>35</v>
      </c>
      <c r="U17" s="4" t="s">
        <v>36</v>
      </c>
      <c r="V17" s="4">
        <v>55</v>
      </c>
      <c r="W17" s="4">
        <v>4.5</v>
      </c>
      <c r="X17" s="4" t="s">
        <v>37</v>
      </c>
      <c r="Y17" s="12" t="s">
        <v>38</v>
      </c>
      <c r="Z17" s="10" t="s">
        <v>39</v>
      </c>
    </row>
    <row r="18" ht="19" customHeight="1" spans="1:26">
      <c r="A18" s="4">
        <v>17</v>
      </c>
      <c r="B18" s="4" t="s">
        <v>26</v>
      </c>
      <c r="C18" s="4" t="s">
        <v>57</v>
      </c>
      <c r="D18" s="4" t="s">
        <v>61</v>
      </c>
      <c r="E18" s="5">
        <v>117.3056</v>
      </c>
      <c r="F18" s="5">
        <v>34.25273</v>
      </c>
      <c r="G18" s="6" t="s">
        <v>29</v>
      </c>
      <c r="H18" s="4">
        <v>3</v>
      </c>
      <c r="I18" s="6" t="s">
        <v>30</v>
      </c>
      <c r="J18" s="7">
        <f t="shared" si="0"/>
        <v>3</v>
      </c>
      <c r="K18" s="4">
        <v>17</v>
      </c>
      <c r="L18" s="4">
        <v>6</v>
      </c>
      <c r="M18" s="4">
        <v>65</v>
      </c>
      <c r="N18" s="4">
        <v>45</v>
      </c>
      <c r="O18" s="4" t="s">
        <v>31</v>
      </c>
      <c r="P18" s="11" t="s">
        <v>41</v>
      </c>
      <c r="Q18" s="11" t="s">
        <v>42</v>
      </c>
      <c r="R18" s="9" t="str">
        <f>VLOOKUP(D18,'[1]2024-4G新建-基本信息'!$D:$I,6,0)</f>
        <v>江苏省徐州市贾汪区金龙湖街道速发云仓智能道具仓库</v>
      </c>
      <c r="S18" s="4" t="s">
        <v>34</v>
      </c>
      <c r="T18" s="4" t="s">
        <v>35</v>
      </c>
      <c r="U18" s="4" t="s">
        <v>36</v>
      </c>
      <c r="V18" s="4">
        <v>55</v>
      </c>
      <c r="W18" s="4">
        <v>4.5</v>
      </c>
      <c r="X18" s="4" t="s">
        <v>37</v>
      </c>
      <c r="Y18" s="12" t="s">
        <v>38</v>
      </c>
      <c r="Z18" s="10" t="s">
        <v>39</v>
      </c>
    </row>
    <row r="19" ht="19" customHeight="1" spans="1:26">
      <c r="A19" s="4">
        <v>18</v>
      </c>
      <c r="B19" s="4" t="s">
        <v>26</v>
      </c>
      <c r="C19" s="4" t="s">
        <v>57</v>
      </c>
      <c r="D19" s="4" t="s">
        <v>62</v>
      </c>
      <c r="E19" s="5">
        <v>117.4679</v>
      </c>
      <c r="F19" s="5">
        <v>34.23301</v>
      </c>
      <c r="G19" s="6" t="s">
        <v>29</v>
      </c>
      <c r="H19" s="4">
        <v>3</v>
      </c>
      <c r="I19" s="6" t="s">
        <v>30</v>
      </c>
      <c r="J19" s="7">
        <f t="shared" si="0"/>
        <v>3</v>
      </c>
      <c r="K19" s="4">
        <v>17</v>
      </c>
      <c r="L19" s="4">
        <v>6</v>
      </c>
      <c r="M19" s="4">
        <v>65</v>
      </c>
      <c r="N19" s="4">
        <v>45</v>
      </c>
      <c r="O19" s="4" t="s">
        <v>31</v>
      </c>
      <c r="P19" s="11" t="s">
        <v>41</v>
      </c>
      <c r="Q19" s="11" t="s">
        <v>42</v>
      </c>
      <c r="R19" s="9" t="str">
        <f>VLOOKUP(D19,'[1]2024-4G新建-基本信息'!$D:$I,6,0)</f>
        <v>江苏省徐州市铜山区徐庄镇徐州市毛庄中学</v>
      </c>
      <c r="S19" s="4" t="s">
        <v>34</v>
      </c>
      <c r="T19" s="4" t="s">
        <v>35</v>
      </c>
      <c r="U19" s="4" t="s">
        <v>36</v>
      </c>
      <c r="V19" s="4">
        <v>55</v>
      </c>
      <c r="W19" s="4">
        <v>4.5</v>
      </c>
      <c r="X19" s="4" t="s">
        <v>37</v>
      </c>
      <c r="Y19" s="12" t="s">
        <v>38</v>
      </c>
      <c r="Z19" s="10" t="s">
        <v>39</v>
      </c>
    </row>
    <row r="20" ht="19" customHeight="1" spans="1:26">
      <c r="A20" s="4">
        <v>19</v>
      </c>
      <c r="B20" s="4" t="s">
        <v>26</v>
      </c>
      <c r="C20" s="4" t="s">
        <v>63</v>
      </c>
      <c r="D20" s="4" t="s">
        <v>64</v>
      </c>
      <c r="E20" s="5">
        <v>116.9096</v>
      </c>
      <c r="F20" s="5">
        <v>34.80283</v>
      </c>
      <c r="G20" s="6" t="s">
        <v>29</v>
      </c>
      <c r="H20" s="4">
        <v>3</v>
      </c>
      <c r="I20" s="6" t="s">
        <v>30</v>
      </c>
      <c r="J20" s="7">
        <f t="shared" si="0"/>
        <v>3</v>
      </c>
      <c r="K20" s="4">
        <v>17</v>
      </c>
      <c r="L20" s="4">
        <v>6</v>
      </c>
      <c r="M20" s="4">
        <v>65</v>
      </c>
      <c r="N20" s="4">
        <v>45</v>
      </c>
      <c r="O20" s="4" t="s">
        <v>31</v>
      </c>
      <c r="P20" s="11" t="s">
        <v>41</v>
      </c>
      <c r="Q20" s="11" t="s">
        <v>42</v>
      </c>
      <c r="R20" s="9" t="str">
        <f>VLOOKUP(D20,'[1]2024-4G新建-基本信息'!$D:$I,6,0)</f>
        <v>江苏省徐州市沛县大屯街道郝寨新村(东北门)</v>
      </c>
      <c r="S20" s="4" t="s">
        <v>43</v>
      </c>
      <c r="T20" s="4" t="s">
        <v>35</v>
      </c>
      <c r="U20" s="4" t="s">
        <v>36</v>
      </c>
      <c r="V20" s="4">
        <v>55</v>
      </c>
      <c r="W20" s="4">
        <v>4.5</v>
      </c>
      <c r="X20" s="4" t="s">
        <v>37</v>
      </c>
      <c r="Y20" s="12" t="s">
        <v>38</v>
      </c>
      <c r="Z20" s="10" t="s">
        <v>39</v>
      </c>
    </row>
    <row r="21" ht="19" customHeight="1" spans="1:26">
      <c r="A21" s="4">
        <v>20</v>
      </c>
      <c r="B21" s="4" t="s">
        <v>26</v>
      </c>
      <c r="C21" s="4" t="s">
        <v>63</v>
      </c>
      <c r="D21" s="4" t="s">
        <v>65</v>
      </c>
      <c r="E21" s="5">
        <v>116.928</v>
      </c>
      <c r="F21" s="5">
        <v>34.72601</v>
      </c>
      <c r="G21" s="6" t="s">
        <v>29</v>
      </c>
      <c r="H21" s="4">
        <v>3</v>
      </c>
      <c r="I21" s="6" t="s">
        <v>30</v>
      </c>
      <c r="J21" s="7">
        <f t="shared" si="0"/>
        <v>3</v>
      </c>
      <c r="K21" s="4">
        <v>17</v>
      </c>
      <c r="L21" s="4">
        <v>6</v>
      </c>
      <c r="M21" s="4">
        <v>65</v>
      </c>
      <c r="N21" s="4">
        <v>45</v>
      </c>
      <c r="O21" s="4" t="s">
        <v>31</v>
      </c>
      <c r="P21" s="11" t="s">
        <v>41</v>
      </c>
      <c r="Q21" s="11" t="s">
        <v>42</v>
      </c>
      <c r="R21" s="9" t="str">
        <f>VLOOKUP(D21,'[1]2024-4G新建-基本信息'!$D:$I,6,0)</f>
        <v>江苏省徐州市沛县沛城街道汉城路19号</v>
      </c>
      <c r="S21" s="4" t="s">
        <v>43</v>
      </c>
      <c r="T21" s="4" t="s">
        <v>35</v>
      </c>
      <c r="U21" s="4" t="s">
        <v>36</v>
      </c>
      <c r="V21" s="4">
        <v>55</v>
      </c>
      <c r="W21" s="4">
        <v>4.5</v>
      </c>
      <c r="X21" s="4" t="s">
        <v>37</v>
      </c>
      <c r="Y21" s="12" t="s">
        <v>38</v>
      </c>
      <c r="Z21" s="10" t="s">
        <v>39</v>
      </c>
    </row>
    <row r="22" ht="19" customHeight="1" spans="1:26">
      <c r="A22" s="4">
        <v>21</v>
      </c>
      <c r="B22" s="4" t="s">
        <v>26</v>
      </c>
      <c r="C22" s="4" t="s">
        <v>63</v>
      </c>
      <c r="D22" s="4" t="s">
        <v>66</v>
      </c>
      <c r="E22" s="5">
        <v>116.9287</v>
      </c>
      <c r="F22" s="5">
        <v>34.72546</v>
      </c>
      <c r="G22" s="6" t="s">
        <v>29</v>
      </c>
      <c r="H22" s="4">
        <v>3</v>
      </c>
      <c r="I22" s="6" t="s">
        <v>30</v>
      </c>
      <c r="J22" s="7">
        <f t="shared" si="0"/>
        <v>3</v>
      </c>
      <c r="K22" s="4">
        <v>17</v>
      </c>
      <c r="L22" s="4">
        <v>6</v>
      </c>
      <c r="M22" s="4">
        <v>65</v>
      </c>
      <c r="N22" s="4">
        <v>45</v>
      </c>
      <c r="O22" s="4" t="s">
        <v>31</v>
      </c>
      <c r="P22" s="11" t="s">
        <v>41</v>
      </c>
      <c r="Q22" s="11" t="s">
        <v>42</v>
      </c>
      <c r="R22" s="9" t="str">
        <f>VLOOKUP(D22,'[1]2024-4G新建-基本信息'!$D:$I,6,0)</f>
        <v>江苏省徐州市沛县沛城街道迎宾大道71号</v>
      </c>
      <c r="S22" s="4" t="s">
        <v>43</v>
      </c>
      <c r="T22" s="4" t="s">
        <v>35</v>
      </c>
      <c r="U22" s="4" t="s">
        <v>36</v>
      </c>
      <c r="V22" s="4">
        <v>55</v>
      </c>
      <c r="W22" s="4">
        <v>4.5</v>
      </c>
      <c r="X22" s="4" t="s">
        <v>37</v>
      </c>
      <c r="Y22" s="12" t="s">
        <v>38</v>
      </c>
      <c r="Z22" s="10" t="s">
        <v>39</v>
      </c>
    </row>
    <row r="23" ht="19" customHeight="1" spans="1:26">
      <c r="A23" s="4">
        <v>22</v>
      </c>
      <c r="B23" s="4" t="s">
        <v>26</v>
      </c>
      <c r="C23" s="4" t="s">
        <v>63</v>
      </c>
      <c r="D23" s="4" t="s">
        <v>67</v>
      </c>
      <c r="E23" s="5">
        <v>116.9436</v>
      </c>
      <c r="F23" s="5">
        <v>34.77256</v>
      </c>
      <c r="G23" s="6" t="s">
        <v>29</v>
      </c>
      <c r="H23" s="4">
        <v>3</v>
      </c>
      <c r="I23" s="6" t="s">
        <v>30</v>
      </c>
      <c r="J23" s="7">
        <f t="shared" si="0"/>
        <v>3</v>
      </c>
      <c r="K23" s="4">
        <v>17</v>
      </c>
      <c r="L23" s="4">
        <v>6</v>
      </c>
      <c r="M23" s="4">
        <v>65</v>
      </c>
      <c r="N23" s="4">
        <v>45</v>
      </c>
      <c r="O23" s="4" t="s">
        <v>31</v>
      </c>
      <c r="P23" s="11" t="s">
        <v>41</v>
      </c>
      <c r="Q23" s="11" t="s">
        <v>42</v>
      </c>
      <c r="R23" s="9" t="str">
        <f>VLOOKUP(D23,'[1]2024-4G新建-基本信息'!$D:$I,6,0)</f>
        <v>江苏省徐州市沛县汉源街道陈平路</v>
      </c>
      <c r="S23" s="4" t="s">
        <v>43</v>
      </c>
      <c r="T23" s="4" t="s">
        <v>35</v>
      </c>
      <c r="U23" s="4" t="s">
        <v>36</v>
      </c>
      <c r="V23" s="4">
        <v>55</v>
      </c>
      <c r="W23" s="4">
        <v>4.5</v>
      </c>
      <c r="X23" s="4" t="s">
        <v>37</v>
      </c>
      <c r="Y23" s="12" t="s">
        <v>38</v>
      </c>
      <c r="Z23" s="10" t="s">
        <v>39</v>
      </c>
    </row>
    <row r="24" ht="19" customHeight="1" spans="1:26">
      <c r="A24" s="4">
        <v>23</v>
      </c>
      <c r="B24" s="4" t="s">
        <v>26</v>
      </c>
      <c r="C24" s="4" t="s">
        <v>63</v>
      </c>
      <c r="D24" s="4" t="s">
        <v>68</v>
      </c>
      <c r="E24" s="5">
        <v>116.9453</v>
      </c>
      <c r="F24" s="5">
        <v>34.7723</v>
      </c>
      <c r="G24" s="6" t="s">
        <v>29</v>
      </c>
      <c r="H24" s="4">
        <v>3</v>
      </c>
      <c r="I24" s="6" t="s">
        <v>30</v>
      </c>
      <c r="J24" s="7">
        <f t="shared" si="0"/>
        <v>3</v>
      </c>
      <c r="K24" s="4">
        <v>17</v>
      </c>
      <c r="L24" s="4">
        <v>6</v>
      </c>
      <c r="M24" s="4">
        <v>65</v>
      </c>
      <c r="N24" s="4">
        <v>45</v>
      </c>
      <c r="O24" s="4" t="s">
        <v>31</v>
      </c>
      <c r="P24" s="11" t="s">
        <v>41</v>
      </c>
      <c r="Q24" s="11" t="s">
        <v>42</v>
      </c>
      <c r="R24" s="9" t="str">
        <f>VLOOKUP(D24,'[1]2024-4G新建-基本信息'!$D:$I,6,0)</f>
        <v>江苏省徐州市沛县汉源街道文星花园</v>
      </c>
      <c r="S24" s="4" t="s">
        <v>43</v>
      </c>
      <c r="T24" s="4" t="s">
        <v>35</v>
      </c>
      <c r="U24" s="4" t="s">
        <v>36</v>
      </c>
      <c r="V24" s="4">
        <v>55</v>
      </c>
      <c r="W24" s="4">
        <v>4.5</v>
      </c>
      <c r="X24" s="4" t="s">
        <v>37</v>
      </c>
      <c r="Y24" s="12" t="s">
        <v>38</v>
      </c>
      <c r="Z24" s="10" t="s">
        <v>39</v>
      </c>
    </row>
    <row r="25" ht="19" customHeight="1" spans="1:26">
      <c r="A25" s="4">
        <v>24</v>
      </c>
      <c r="B25" s="4" t="s">
        <v>26</v>
      </c>
      <c r="C25" s="4" t="s">
        <v>63</v>
      </c>
      <c r="D25" s="4" t="s">
        <v>69</v>
      </c>
      <c r="E25" s="5">
        <v>116.9443</v>
      </c>
      <c r="F25" s="5">
        <v>34.77138</v>
      </c>
      <c r="G25" s="6" t="s">
        <v>29</v>
      </c>
      <c r="H25" s="4">
        <v>3</v>
      </c>
      <c r="I25" s="6" t="s">
        <v>30</v>
      </c>
      <c r="J25" s="7">
        <f t="shared" si="0"/>
        <v>3</v>
      </c>
      <c r="K25" s="4">
        <v>17</v>
      </c>
      <c r="L25" s="4">
        <v>6</v>
      </c>
      <c r="M25" s="4">
        <v>65</v>
      </c>
      <c r="N25" s="4">
        <v>45</v>
      </c>
      <c r="O25" s="4" t="s">
        <v>31</v>
      </c>
      <c r="P25" s="11" t="s">
        <v>41</v>
      </c>
      <c r="Q25" s="11" t="s">
        <v>42</v>
      </c>
      <c r="R25" s="9" t="str">
        <f>VLOOKUP(D25,'[1]2024-4G新建-基本信息'!$D:$I,6,0)</f>
        <v>江苏省徐州市沛县汉源街道文星花园</v>
      </c>
      <c r="S25" s="4" t="s">
        <v>43</v>
      </c>
      <c r="T25" s="4" t="s">
        <v>35</v>
      </c>
      <c r="U25" s="4" t="s">
        <v>36</v>
      </c>
      <c r="V25" s="4">
        <v>55</v>
      </c>
      <c r="W25" s="4">
        <v>4.5</v>
      </c>
      <c r="X25" s="4" t="s">
        <v>37</v>
      </c>
      <c r="Y25" s="12" t="s">
        <v>38</v>
      </c>
      <c r="Z25" s="10" t="s">
        <v>39</v>
      </c>
    </row>
    <row r="26" ht="19" customHeight="1" spans="1:26">
      <c r="A26" s="4">
        <v>25</v>
      </c>
      <c r="B26" s="4" t="s">
        <v>26</v>
      </c>
      <c r="C26" s="4" t="s">
        <v>63</v>
      </c>
      <c r="D26" s="4" t="s">
        <v>70</v>
      </c>
      <c r="E26" s="5">
        <v>116.9458</v>
      </c>
      <c r="F26" s="5">
        <v>34.77116</v>
      </c>
      <c r="G26" s="6" t="s">
        <v>29</v>
      </c>
      <c r="H26" s="4">
        <v>3</v>
      </c>
      <c r="I26" s="6" t="s">
        <v>30</v>
      </c>
      <c r="J26" s="7">
        <f t="shared" si="0"/>
        <v>3</v>
      </c>
      <c r="K26" s="4">
        <v>17</v>
      </c>
      <c r="L26" s="4">
        <v>6</v>
      </c>
      <c r="M26" s="4">
        <v>65</v>
      </c>
      <c r="N26" s="4">
        <v>45</v>
      </c>
      <c r="O26" s="4" t="s">
        <v>31</v>
      </c>
      <c r="P26" s="11" t="s">
        <v>41</v>
      </c>
      <c r="Q26" s="11" t="s">
        <v>42</v>
      </c>
      <c r="R26" s="9" t="str">
        <f>VLOOKUP(D26,'[1]2024-4G新建-基本信息'!$D:$I,6,0)</f>
        <v>江苏省徐州市沛县汉源街道文星花园</v>
      </c>
      <c r="S26" s="4" t="s">
        <v>43</v>
      </c>
      <c r="T26" s="4" t="s">
        <v>35</v>
      </c>
      <c r="U26" s="4" t="s">
        <v>36</v>
      </c>
      <c r="V26" s="4">
        <v>55</v>
      </c>
      <c r="W26" s="4">
        <v>4.5</v>
      </c>
      <c r="X26" s="4" t="s">
        <v>37</v>
      </c>
      <c r="Y26" s="12" t="s">
        <v>38</v>
      </c>
      <c r="Z26" s="10" t="s">
        <v>39</v>
      </c>
    </row>
    <row r="27" ht="19" customHeight="1" spans="1:26">
      <c r="A27" s="4">
        <v>26</v>
      </c>
      <c r="B27" s="4" t="s">
        <v>26</v>
      </c>
      <c r="C27" s="4" t="s">
        <v>63</v>
      </c>
      <c r="D27" s="4" t="s">
        <v>71</v>
      </c>
      <c r="E27" s="5">
        <v>116.8928</v>
      </c>
      <c r="F27" s="5">
        <v>34.72101</v>
      </c>
      <c r="G27" s="6" t="s">
        <v>29</v>
      </c>
      <c r="H27" s="4">
        <v>3</v>
      </c>
      <c r="I27" s="6" t="s">
        <v>30</v>
      </c>
      <c r="J27" s="7">
        <f t="shared" si="0"/>
        <v>3</v>
      </c>
      <c r="K27" s="4">
        <v>17</v>
      </c>
      <c r="L27" s="4">
        <v>6</v>
      </c>
      <c r="M27" s="4">
        <v>65</v>
      </c>
      <c r="N27" s="4">
        <v>45</v>
      </c>
      <c r="O27" s="4" t="s">
        <v>31</v>
      </c>
      <c r="P27" s="11" t="s">
        <v>41</v>
      </c>
      <c r="Q27" s="11" t="s">
        <v>42</v>
      </c>
      <c r="R27" s="9" t="str">
        <f>VLOOKUP(D27,'[1]2024-4G新建-基本信息'!$D:$I,6,0)</f>
        <v>江苏省徐州市沛县汉兴街道汉祥路徐州忠意海鼎农牧有限公司</v>
      </c>
      <c r="S27" s="4" t="s">
        <v>34</v>
      </c>
      <c r="T27" s="4" t="s">
        <v>35</v>
      </c>
      <c r="U27" s="4" t="s">
        <v>36</v>
      </c>
      <c r="V27" s="4">
        <v>55</v>
      </c>
      <c r="W27" s="4">
        <v>4.5</v>
      </c>
      <c r="X27" s="4" t="s">
        <v>37</v>
      </c>
      <c r="Y27" s="12" t="s">
        <v>38</v>
      </c>
      <c r="Z27" s="10" t="s">
        <v>39</v>
      </c>
    </row>
    <row r="28" ht="19" customHeight="1" spans="1:26">
      <c r="A28" s="4">
        <v>27</v>
      </c>
      <c r="B28" s="4" t="s">
        <v>26</v>
      </c>
      <c r="C28" s="4" t="s">
        <v>72</v>
      </c>
      <c r="D28" s="4" t="s">
        <v>73</v>
      </c>
      <c r="E28" s="5">
        <v>118.0277</v>
      </c>
      <c r="F28" s="5">
        <v>34.32224</v>
      </c>
      <c r="G28" s="6" t="s">
        <v>29</v>
      </c>
      <c r="H28" s="4">
        <v>3</v>
      </c>
      <c r="I28" s="6" t="s">
        <v>30</v>
      </c>
      <c r="J28" s="7">
        <f t="shared" si="0"/>
        <v>3</v>
      </c>
      <c r="K28" s="4">
        <v>17</v>
      </c>
      <c r="L28" s="4">
        <v>6</v>
      </c>
      <c r="M28" s="4">
        <v>65</v>
      </c>
      <c r="N28" s="4">
        <v>45</v>
      </c>
      <c r="O28" s="4" t="s">
        <v>31</v>
      </c>
      <c r="P28" s="11" t="s">
        <v>41</v>
      </c>
      <c r="Q28" s="11" t="s">
        <v>42</v>
      </c>
      <c r="R28" s="9" t="str">
        <f>VLOOKUP(D28,'[1]2024-4G新建-基本信息'!$D:$I,6,0)</f>
        <v>江苏省徐州市邳州市炮车街道邳新路6号东城嘉苑</v>
      </c>
      <c r="S28" s="4" t="s">
        <v>43</v>
      </c>
      <c r="T28" s="4" t="s">
        <v>35</v>
      </c>
      <c r="U28" s="4" t="s">
        <v>36</v>
      </c>
      <c r="V28" s="4">
        <v>55</v>
      </c>
      <c r="W28" s="4">
        <v>4.5</v>
      </c>
      <c r="X28" s="4" t="s">
        <v>37</v>
      </c>
      <c r="Y28" s="12" t="s">
        <v>38</v>
      </c>
      <c r="Z28" s="10" t="s">
        <v>39</v>
      </c>
    </row>
    <row r="29" ht="19" customHeight="1" spans="1:26">
      <c r="A29" s="4">
        <v>28</v>
      </c>
      <c r="B29" s="4" t="s">
        <v>26</v>
      </c>
      <c r="C29" s="4" t="s">
        <v>72</v>
      </c>
      <c r="D29" s="4" t="s">
        <v>74</v>
      </c>
      <c r="E29" s="5">
        <v>117.77726</v>
      </c>
      <c r="F29" s="5">
        <v>34.39253</v>
      </c>
      <c r="G29" s="6" t="s">
        <v>29</v>
      </c>
      <c r="H29" s="4">
        <v>3</v>
      </c>
      <c r="I29" s="6" t="s">
        <v>30</v>
      </c>
      <c r="J29" s="7">
        <f t="shared" si="0"/>
        <v>3</v>
      </c>
      <c r="K29" s="4">
        <v>17</v>
      </c>
      <c r="L29" s="4">
        <v>6</v>
      </c>
      <c r="M29" s="4">
        <v>65</v>
      </c>
      <c r="N29" s="4">
        <v>45</v>
      </c>
      <c r="O29" s="4" t="s">
        <v>31</v>
      </c>
      <c r="P29" s="11" t="s">
        <v>41</v>
      </c>
      <c r="Q29" s="11" t="s">
        <v>42</v>
      </c>
      <c r="R29" s="9" t="str">
        <f>VLOOKUP(D29,'[1]2024-4G新建-基本信息'!$D:$I,6,0)</f>
        <v>江苏省徐州市邳州市宿羊山镇山海大道邳州市健康食品与生物科技产业园</v>
      </c>
      <c r="S29" s="4" t="s">
        <v>34</v>
      </c>
      <c r="T29" s="4" t="s">
        <v>35</v>
      </c>
      <c r="U29" s="4" t="s">
        <v>36</v>
      </c>
      <c r="V29" s="4">
        <v>55</v>
      </c>
      <c r="W29" s="4">
        <v>4.5</v>
      </c>
      <c r="X29" s="4" t="s">
        <v>37</v>
      </c>
      <c r="Y29" s="12" t="s">
        <v>38</v>
      </c>
      <c r="Z29" s="10" t="s">
        <v>39</v>
      </c>
    </row>
    <row r="30" ht="19" customHeight="1" spans="1:26">
      <c r="A30" s="4">
        <v>29</v>
      </c>
      <c r="B30" s="4" t="s">
        <v>26</v>
      </c>
      <c r="C30" s="4" t="s">
        <v>72</v>
      </c>
      <c r="D30" s="4" t="s">
        <v>75</v>
      </c>
      <c r="E30" s="5">
        <v>117.884705</v>
      </c>
      <c r="F30" s="5">
        <v>34.330116</v>
      </c>
      <c r="G30" s="6" t="s">
        <v>29</v>
      </c>
      <c r="H30" s="4">
        <v>3</v>
      </c>
      <c r="I30" s="6" t="s">
        <v>30</v>
      </c>
      <c r="J30" s="7">
        <f t="shared" si="0"/>
        <v>3</v>
      </c>
      <c r="K30" s="4">
        <v>17</v>
      </c>
      <c r="L30" s="4">
        <v>6</v>
      </c>
      <c r="M30" s="4">
        <v>65</v>
      </c>
      <c r="N30" s="4">
        <v>45</v>
      </c>
      <c r="O30" s="4" t="s">
        <v>31</v>
      </c>
      <c r="P30" s="11" t="s">
        <v>41</v>
      </c>
      <c r="Q30" s="11" t="s">
        <v>42</v>
      </c>
      <c r="R30" s="9" t="str">
        <f>VLOOKUP(D30,'[1]2024-4G新建-基本信息'!$D:$I,6,0)</f>
        <v>江苏省徐州市邳州市赵墩镇邳贾线</v>
      </c>
      <c r="S30" s="4" t="s">
        <v>34</v>
      </c>
      <c r="T30" s="4" t="s">
        <v>35</v>
      </c>
      <c r="U30" s="4" t="s">
        <v>36</v>
      </c>
      <c r="V30" s="4">
        <v>55</v>
      </c>
      <c r="W30" s="4">
        <v>4.5</v>
      </c>
      <c r="X30" s="4" t="s">
        <v>37</v>
      </c>
      <c r="Y30" s="12" t="s">
        <v>38</v>
      </c>
      <c r="Z30" s="10" t="s">
        <v>39</v>
      </c>
    </row>
    <row r="31" ht="19" customHeight="1" spans="1:26">
      <c r="A31" s="4">
        <v>30</v>
      </c>
      <c r="B31" s="4" t="s">
        <v>26</v>
      </c>
      <c r="C31" s="4" t="s">
        <v>72</v>
      </c>
      <c r="D31" s="4" t="s">
        <v>76</v>
      </c>
      <c r="E31" s="5">
        <v>117.762886</v>
      </c>
      <c r="F31" s="5">
        <v>34.349276</v>
      </c>
      <c r="G31" s="6" t="s">
        <v>29</v>
      </c>
      <c r="H31" s="4">
        <v>3</v>
      </c>
      <c r="I31" s="6" t="s">
        <v>30</v>
      </c>
      <c r="J31" s="7">
        <f t="shared" si="0"/>
        <v>3</v>
      </c>
      <c r="K31" s="4">
        <v>17</v>
      </c>
      <c r="L31" s="4">
        <v>6</v>
      </c>
      <c r="M31" s="4">
        <v>65</v>
      </c>
      <c r="N31" s="4">
        <v>45</v>
      </c>
      <c r="O31" s="4" t="s">
        <v>31</v>
      </c>
      <c r="P31" s="11" t="s">
        <v>41</v>
      </c>
      <c r="Q31" s="11" t="s">
        <v>42</v>
      </c>
      <c r="R31" s="9" t="str">
        <f>VLOOKUP(D31,'[1]2024-4G新建-基本信息'!$D:$I,6,0)</f>
        <v>江苏省徐州市邳州市宿羊山镇达人画室福鑫家园</v>
      </c>
      <c r="S31" s="4" t="s">
        <v>43</v>
      </c>
      <c r="T31" s="4" t="s">
        <v>35</v>
      </c>
      <c r="U31" s="4" t="s">
        <v>36</v>
      </c>
      <c r="V31" s="4">
        <v>55</v>
      </c>
      <c r="W31" s="4">
        <v>4.5</v>
      </c>
      <c r="X31" s="4" t="s">
        <v>37</v>
      </c>
      <c r="Y31" s="12" t="s">
        <v>38</v>
      </c>
      <c r="Z31" s="10" t="s">
        <v>39</v>
      </c>
    </row>
    <row r="32" ht="19" customHeight="1" spans="1:26">
      <c r="A32" s="4">
        <v>31</v>
      </c>
      <c r="B32" s="4" t="s">
        <v>26</v>
      </c>
      <c r="C32" s="4" t="s">
        <v>72</v>
      </c>
      <c r="D32" s="4" t="s">
        <v>77</v>
      </c>
      <c r="E32" s="5">
        <v>117.9875</v>
      </c>
      <c r="F32" s="5">
        <v>34.31707</v>
      </c>
      <c r="G32" s="6" t="s">
        <v>29</v>
      </c>
      <c r="H32" s="4">
        <v>3</v>
      </c>
      <c r="I32" s="6" t="s">
        <v>30</v>
      </c>
      <c r="J32" s="7">
        <f t="shared" si="0"/>
        <v>3</v>
      </c>
      <c r="K32" s="4">
        <v>17</v>
      </c>
      <c r="L32" s="4">
        <v>6</v>
      </c>
      <c r="M32" s="4">
        <v>65</v>
      </c>
      <c r="N32" s="4">
        <v>45</v>
      </c>
      <c r="O32" s="4" t="s">
        <v>31</v>
      </c>
      <c r="P32" s="11" t="s">
        <v>41</v>
      </c>
      <c r="Q32" s="11" t="s">
        <v>42</v>
      </c>
      <c r="R32" s="9" t="str">
        <f>VLOOKUP(D32,'[1]2024-4G新建-基本信息'!$D:$I,6,0)</f>
        <v>江苏省徐州市邳州市东湖街道清秀街恒地橡树湾</v>
      </c>
      <c r="S32" s="4" t="s">
        <v>43</v>
      </c>
      <c r="T32" s="4" t="s">
        <v>35</v>
      </c>
      <c r="U32" s="4" t="s">
        <v>36</v>
      </c>
      <c r="V32" s="4">
        <v>55</v>
      </c>
      <c r="W32" s="4">
        <v>4.5</v>
      </c>
      <c r="X32" s="4" t="s">
        <v>37</v>
      </c>
      <c r="Y32" s="12" t="s">
        <v>38</v>
      </c>
      <c r="Z32" s="10" t="s">
        <v>39</v>
      </c>
    </row>
    <row r="33" ht="24" spans="1:26">
      <c r="A33" s="4">
        <v>32</v>
      </c>
      <c r="B33" s="4" t="s">
        <v>26</v>
      </c>
      <c r="C33" s="4" t="s">
        <v>72</v>
      </c>
      <c r="D33" s="4" t="s">
        <v>78</v>
      </c>
      <c r="E33" s="5">
        <v>118.0357</v>
      </c>
      <c r="F33" s="5">
        <v>34.3273</v>
      </c>
      <c r="G33" s="6" t="s">
        <v>29</v>
      </c>
      <c r="H33" s="4">
        <v>3</v>
      </c>
      <c r="I33" s="6" t="s">
        <v>30</v>
      </c>
      <c r="J33" s="7">
        <f t="shared" si="0"/>
        <v>3</v>
      </c>
      <c r="K33" s="4">
        <v>17</v>
      </c>
      <c r="L33" s="4">
        <v>6</v>
      </c>
      <c r="M33" s="4">
        <v>65</v>
      </c>
      <c r="N33" s="4">
        <v>50</v>
      </c>
      <c r="O33" s="4" t="s">
        <v>31</v>
      </c>
      <c r="P33" s="11" t="s">
        <v>41</v>
      </c>
      <c r="Q33" s="11" t="s">
        <v>42</v>
      </c>
      <c r="R33" s="9" t="str">
        <f>VLOOKUP(D33,'[1]2024-4G新建-基本信息'!$D:$I,6,0)</f>
        <v>江苏省徐州市邳州市炮车街道炮车街道实验幼儿园桃园花苑</v>
      </c>
      <c r="S33" s="4" t="s">
        <v>43</v>
      </c>
      <c r="T33" s="4" t="s">
        <v>35</v>
      </c>
      <c r="U33" s="4" t="s">
        <v>36</v>
      </c>
      <c r="V33" s="4">
        <v>55</v>
      </c>
      <c r="W33" s="4">
        <v>4.5</v>
      </c>
      <c r="X33" s="4" t="s">
        <v>37</v>
      </c>
      <c r="Y33" s="12" t="s">
        <v>38</v>
      </c>
      <c r="Z33" s="10" t="s">
        <v>39</v>
      </c>
    </row>
    <row r="34" ht="24" spans="1:26">
      <c r="A34" s="4">
        <v>33</v>
      </c>
      <c r="B34" s="4" t="s">
        <v>26</v>
      </c>
      <c r="C34" s="4" t="s">
        <v>72</v>
      </c>
      <c r="D34" s="4" t="s">
        <v>79</v>
      </c>
      <c r="E34" s="5">
        <v>118.0329</v>
      </c>
      <c r="F34" s="5">
        <v>34.32658</v>
      </c>
      <c r="G34" s="6" t="s">
        <v>29</v>
      </c>
      <c r="H34" s="4">
        <v>3</v>
      </c>
      <c r="I34" s="6" t="s">
        <v>30</v>
      </c>
      <c r="J34" s="7">
        <f t="shared" si="0"/>
        <v>3</v>
      </c>
      <c r="K34" s="4">
        <v>17</v>
      </c>
      <c r="L34" s="4">
        <v>6</v>
      </c>
      <c r="M34" s="4">
        <v>65</v>
      </c>
      <c r="N34" s="4">
        <v>50</v>
      </c>
      <c r="O34" s="4" t="s">
        <v>31</v>
      </c>
      <c r="P34" s="11" t="s">
        <v>41</v>
      </c>
      <c r="Q34" s="11" t="s">
        <v>42</v>
      </c>
      <c r="R34" s="9" t="str">
        <f>VLOOKUP(D34,'[1]2024-4G新建-基本信息'!$D:$I,6,0)</f>
        <v>江苏省徐州市邳州市炮车街道高新·宁旭苑6栋</v>
      </c>
      <c r="S34" s="4" t="s">
        <v>43</v>
      </c>
      <c r="T34" s="4" t="s">
        <v>35</v>
      </c>
      <c r="U34" s="4" t="s">
        <v>36</v>
      </c>
      <c r="V34" s="4">
        <v>55</v>
      </c>
      <c r="W34" s="4">
        <v>4.5</v>
      </c>
      <c r="X34" s="4" t="s">
        <v>37</v>
      </c>
      <c r="Y34" s="12" t="s">
        <v>38</v>
      </c>
      <c r="Z34" s="10" t="s">
        <v>39</v>
      </c>
    </row>
    <row r="35" ht="24" spans="1:26">
      <c r="A35" s="4">
        <v>34</v>
      </c>
      <c r="B35" s="4" t="s">
        <v>26</v>
      </c>
      <c r="C35" s="4" t="s">
        <v>72</v>
      </c>
      <c r="D35" s="4" t="s">
        <v>80</v>
      </c>
      <c r="E35" s="5">
        <v>117.9503</v>
      </c>
      <c r="F35" s="5">
        <v>34.3176</v>
      </c>
      <c r="G35" s="6" t="s">
        <v>29</v>
      </c>
      <c r="H35" s="4">
        <v>3</v>
      </c>
      <c r="I35" s="6" t="s">
        <v>30</v>
      </c>
      <c r="J35" s="7">
        <f t="shared" si="0"/>
        <v>3</v>
      </c>
      <c r="K35" s="4">
        <v>17</v>
      </c>
      <c r="L35" s="4">
        <v>6</v>
      </c>
      <c r="M35" s="4">
        <v>65</v>
      </c>
      <c r="N35" s="4">
        <v>50</v>
      </c>
      <c r="O35" s="4" t="s">
        <v>31</v>
      </c>
      <c r="P35" s="11" t="s">
        <v>41</v>
      </c>
      <c r="Q35" s="11" t="s">
        <v>42</v>
      </c>
      <c r="R35" s="9" t="str">
        <f>VLOOKUP(D35,'[1]2024-4G新建-基本信息'!$D:$I,6,0)</f>
        <v>江苏省徐州市邳州市运河街道解放西路12号</v>
      </c>
      <c r="S35" s="4" t="s">
        <v>34</v>
      </c>
      <c r="T35" s="4" t="s">
        <v>35</v>
      </c>
      <c r="U35" s="4" t="s">
        <v>36</v>
      </c>
      <c r="V35" s="4">
        <v>55</v>
      </c>
      <c r="W35" s="4">
        <v>4.5</v>
      </c>
      <c r="X35" s="4" t="s">
        <v>37</v>
      </c>
      <c r="Y35" s="12" t="s">
        <v>38</v>
      </c>
      <c r="Z35" s="10" t="s">
        <v>39</v>
      </c>
    </row>
    <row r="36" ht="19" customHeight="1" spans="1:26">
      <c r="A36" s="4">
        <v>35</v>
      </c>
      <c r="B36" s="4" t="s">
        <v>26</v>
      </c>
      <c r="C36" s="4" t="s">
        <v>81</v>
      </c>
      <c r="D36" s="4" t="s">
        <v>82</v>
      </c>
      <c r="E36" s="5">
        <v>117.1086</v>
      </c>
      <c r="F36" s="5">
        <v>34.27163</v>
      </c>
      <c r="G36" s="6" t="s">
        <v>29</v>
      </c>
      <c r="H36" s="4">
        <v>3</v>
      </c>
      <c r="I36" s="6" t="s">
        <v>30</v>
      </c>
      <c r="J36" s="7">
        <f t="shared" si="0"/>
        <v>3</v>
      </c>
      <c r="K36" s="4">
        <v>17</v>
      </c>
      <c r="L36" s="4">
        <v>6</v>
      </c>
      <c r="M36" s="4">
        <v>65</v>
      </c>
      <c r="N36" s="4">
        <v>50</v>
      </c>
      <c r="O36" s="4" t="s">
        <v>31</v>
      </c>
      <c r="P36" s="11" t="s">
        <v>41</v>
      </c>
      <c r="Q36" s="11" t="s">
        <v>42</v>
      </c>
      <c r="R36" s="9" t="str">
        <f>VLOOKUP(D36,'[1]2024-4G新建-基本信息'!$D:$I,6,0)</f>
        <v>江苏省徐州市泉山区火花街道致富南路11号融创·都会星宸</v>
      </c>
      <c r="S36" s="4" t="s">
        <v>43</v>
      </c>
      <c r="T36" s="4" t="s">
        <v>35</v>
      </c>
      <c r="U36" s="4" t="s">
        <v>36</v>
      </c>
      <c r="V36" s="4">
        <v>55</v>
      </c>
      <c r="W36" s="4">
        <v>4.5</v>
      </c>
      <c r="X36" s="4" t="s">
        <v>37</v>
      </c>
      <c r="Y36" s="12" t="s">
        <v>38</v>
      </c>
      <c r="Z36" s="10" t="s">
        <v>39</v>
      </c>
    </row>
    <row r="37" ht="19" customHeight="1" spans="1:26">
      <c r="A37" s="4">
        <v>36</v>
      </c>
      <c r="B37" s="4" t="s">
        <v>26</v>
      </c>
      <c r="C37" s="4" t="s">
        <v>81</v>
      </c>
      <c r="D37" s="4" t="s">
        <v>83</v>
      </c>
      <c r="E37" s="5">
        <v>117.1673</v>
      </c>
      <c r="F37" s="5">
        <v>34.2546</v>
      </c>
      <c r="G37" s="6" t="s">
        <v>29</v>
      </c>
      <c r="H37" s="4">
        <v>3</v>
      </c>
      <c r="I37" s="6" t="s">
        <v>30</v>
      </c>
      <c r="J37" s="7">
        <f t="shared" si="0"/>
        <v>3</v>
      </c>
      <c r="K37" s="4">
        <v>17</v>
      </c>
      <c r="L37" s="4">
        <v>6</v>
      </c>
      <c r="M37" s="4">
        <v>65</v>
      </c>
      <c r="N37" s="4">
        <v>50</v>
      </c>
      <c r="O37" s="4" t="s">
        <v>31</v>
      </c>
      <c r="P37" s="11" t="s">
        <v>41</v>
      </c>
      <c r="Q37" s="11" t="s">
        <v>42</v>
      </c>
      <c r="R37" s="9" t="str">
        <f>VLOOKUP(D37,'[1]2024-4G新建-基本信息'!$D:$I,6,0)</f>
        <v>江苏省徐州市泉山区永安街道明润家园(建设中)</v>
      </c>
      <c r="S37" s="4" t="s">
        <v>43</v>
      </c>
      <c r="T37" s="4" t="s">
        <v>35</v>
      </c>
      <c r="U37" s="4" t="s">
        <v>36</v>
      </c>
      <c r="V37" s="4">
        <v>55</v>
      </c>
      <c r="W37" s="4">
        <v>4.5</v>
      </c>
      <c r="X37" s="4" t="s">
        <v>37</v>
      </c>
      <c r="Y37" s="12" t="s">
        <v>38</v>
      </c>
      <c r="Z37" s="10" t="s">
        <v>39</v>
      </c>
    </row>
    <row r="38" ht="19" customHeight="1" spans="1:26">
      <c r="A38" s="4">
        <v>37</v>
      </c>
      <c r="B38" s="4" t="s">
        <v>26</v>
      </c>
      <c r="C38" s="4" t="s">
        <v>81</v>
      </c>
      <c r="D38" s="4" t="s">
        <v>84</v>
      </c>
      <c r="E38" s="5">
        <v>117.1431</v>
      </c>
      <c r="F38" s="5">
        <v>34.2629</v>
      </c>
      <c r="G38" s="6" t="s">
        <v>29</v>
      </c>
      <c r="H38" s="4">
        <v>3</v>
      </c>
      <c r="I38" s="6" t="s">
        <v>30</v>
      </c>
      <c r="J38" s="7">
        <f t="shared" si="0"/>
        <v>3</v>
      </c>
      <c r="K38" s="4">
        <v>17</v>
      </c>
      <c r="L38" s="4">
        <v>6</v>
      </c>
      <c r="M38" s="4">
        <v>65</v>
      </c>
      <c r="N38" s="4">
        <v>50</v>
      </c>
      <c r="O38" s="4" t="s">
        <v>31</v>
      </c>
      <c r="P38" s="11" t="s">
        <v>41</v>
      </c>
      <c r="Q38" s="11" t="s">
        <v>42</v>
      </c>
      <c r="R38" s="9" t="str">
        <f>VLOOKUP(D38,'[1]2024-4G新建-基本信息'!$D:$I,6,0)</f>
        <v>江苏省徐州市泉山区段庄街道新淮海西路110号小康人家</v>
      </c>
      <c r="S38" s="4" t="s">
        <v>43</v>
      </c>
      <c r="T38" s="4" t="s">
        <v>35</v>
      </c>
      <c r="U38" s="4" t="s">
        <v>36</v>
      </c>
      <c r="V38" s="4">
        <v>55</v>
      </c>
      <c r="W38" s="4">
        <v>4.5</v>
      </c>
      <c r="X38" s="4" t="s">
        <v>37</v>
      </c>
      <c r="Y38" s="12" t="s">
        <v>38</v>
      </c>
      <c r="Z38" s="10" t="s">
        <v>39</v>
      </c>
    </row>
    <row r="39" ht="19" customHeight="1" spans="1:26">
      <c r="A39" s="4">
        <v>38</v>
      </c>
      <c r="B39" s="4" t="s">
        <v>26</v>
      </c>
      <c r="C39" s="4" t="s">
        <v>81</v>
      </c>
      <c r="D39" s="4" t="s">
        <v>85</v>
      </c>
      <c r="E39" s="5">
        <v>117.1385</v>
      </c>
      <c r="F39" s="5">
        <v>34.2542</v>
      </c>
      <c r="G39" s="6" t="s">
        <v>29</v>
      </c>
      <c r="H39" s="4">
        <v>2</v>
      </c>
      <c r="I39" s="6" t="s">
        <v>30</v>
      </c>
      <c r="J39" s="7">
        <f t="shared" si="0"/>
        <v>2</v>
      </c>
      <c r="K39" s="4">
        <v>17</v>
      </c>
      <c r="L39" s="4">
        <v>6</v>
      </c>
      <c r="M39" s="4">
        <v>65</v>
      </c>
      <c r="N39" s="4">
        <v>50</v>
      </c>
      <c r="O39" s="4" t="s">
        <v>31</v>
      </c>
      <c r="P39" s="11" t="s">
        <v>86</v>
      </c>
      <c r="Q39" s="11" t="s">
        <v>87</v>
      </c>
      <c r="R39" s="9" t="str">
        <f>VLOOKUP(D39,'[1]2024-4G新建-基本信息'!$D:$I,6,0)</f>
        <v>江苏省徐州市泉山区湖滨街道和著湖山</v>
      </c>
      <c r="S39" s="4" t="s">
        <v>43</v>
      </c>
      <c r="T39" s="4" t="s">
        <v>35</v>
      </c>
      <c r="U39" s="4" t="s">
        <v>36</v>
      </c>
      <c r="V39" s="4">
        <v>55</v>
      </c>
      <c r="W39" s="4">
        <v>4.5</v>
      </c>
      <c r="X39" s="4" t="s">
        <v>37</v>
      </c>
      <c r="Y39" s="12" t="s">
        <v>38</v>
      </c>
      <c r="Z39" s="10" t="s">
        <v>39</v>
      </c>
    </row>
    <row r="40" ht="19" customHeight="1" spans="1:26">
      <c r="A40" s="4">
        <v>39</v>
      </c>
      <c r="B40" s="4" t="s">
        <v>26</v>
      </c>
      <c r="C40" s="4" t="s">
        <v>81</v>
      </c>
      <c r="D40" s="4" t="s">
        <v>88</v>
      </c>
      <c r="E40" s="5">
        <v>117.1381</v>
      </c>
      <c r="F40" s="5">
        <v>34.2552</v>
      </c>
      <c r="G40" s="6" t="s">
        <v>29</v>
      </c>
      <c r="H40" s="4">
        <v>3</v>
      </c>
      <c r="I40" s="6" t="s">
        <v>30</v>
      </c>
      <c r="J40" s="7">
        <f t="shared" si="0"/>
        <v>3</v>
      </c>
      <c r="K40" s="4">
        <v>17</v>
      </c>
      <c r="L40" s="4">
        <v>6</v>
      </c>
      <c r="M40" s="4">
        <v>65</v>
      </c>
      <c r="N40" s="4">
        <v>50</v>
      </c>
      <c r="O40" s="4" t="s">
        <v>31</v>
      </c>
      <c r="P40" s="11" t="s">
        <v>41</v>
      </c>
      <c r="Q40" s="11" t="s">
        <v>42</v>
      </c>
      <c r="R40" s="9" t="str">
        <f>VLOOKUP(D40,'[1]2024-4G新建-基本信息'!$D:$I,6,0)</f>
        <v>江苏省徐州市泉山区湖滨街道和著湖山</v>
      </c>
      <c r="S40" s="4" t="s">
        <v>43</v>
      </c>
      <c r="T40" s="4" t="s">
        <v>35</v>
      </c>
      <c r="U40" s="4" t="s">
        <v>36</v>
      </c>
      <c r="V40" s="4">
        <v>55</v>
      </c>
      <c r="W40" s="4">
        <v>4.5</v>
      </c>
      <c r="X40" s="4" t="s">
        <v>37</v>
      </c>
      <c r="Y40" s="12" t="s">
        <v>38</v>
      </c>
      <c r="Z40" s="10" t="s">
        <v>39</v>
      </c>
    </row>
    <row r="41" ht="19" customHeight="1" spans="1:26">
      <c r="A41" s="4">
        <v>40</v>
      </c>
      <c r="B41" s="4" t="s">
        <v>26</v>
      </c>
      <c r="C41" s="4" t="s">
        <v>81</v>
      </c>
      <c r="D41" s="4" t="s">
        <v>89</v>
      </c>
      <c r="E41" s="5">
        <v>117.1228</v>
      </c>
      <c r="F41" s="5">
        <v>34.1788</v>
      </c>
      <c r="G41" s="6" t="s">
        <v>29</v>
      </c>
      <c r="H41" s="4">
        <v>3</v>
      </c>
      <c r="I41" s="6" t="s">
        <v>30</v>
      </c>
      <c r="J41" s="7">
        <f t="shared" si="0"/>
        <v>3</v>
      </c>
      <c r="K41" s="4">
        <v>17</v>
      </c>
      <c r="L41" s="4">
        <v>6</v>
      </c>
      <c r="M41" s="4">
        <v>65</v>
      </c>
      <c r="N41" s="4">
        <v>40</v>
      </c>
      <c r="O41" s="4" t="s">
        <v>31</v>
      </c>
      <c r="P41" s="13" t="s">
        <v>90</v>
      </c>
      <c r="Q41" s="4" t="s">
        <v>91</v>
      </c>
      <c r="R41" s="9" t="str">
        <f>VLOOKUP(D41,'[1]2024-4G新建-基本信息'!$D:$I,6,0)</f>
        <v>江苏省徐州市铜山区铜山街道中骏汇景城35栋</v>
      </c>
      <c r="S41" s="4" t="s">
        <v>92</v>
      </c>
      <c r="T41" s="4" t="s">
        <v>35</v>
      </c>
      <c r="U41" s="4" t="s">
        <v>36</v>
      </c>
      <c r="V41" s="4">
        <v>55</v>
      </c>
      <c r="W41" s="4">
        <v>4.5</v>
      </c>
      <c r="X41" s="4" t="s">
        <v>37</v>
      </c>
      <c r="Y41" s="12" t="s">
        <v>38</v>
      </c>
      <c r="Z41" s="10" t="s">
        <v>39</v>
      </c>
    </row>
    <row r="42" ht="19" customHeight="1" spans="1:26">
      <c r="A42" s="4">
        <v>41</v>
      </c>
      <c r="B42" s="4" t="s">
        <v>26</v>
      </c>
      <c r="C42" s="4" t="s">
        <v>81</v>
      </c>
      <c r="D42" s="4" t="s">
        <v>93</v>
      </c>
      <c r="E42" s="5">
        <v>117.1244</v>
      </c>
      <c r="F42" s="5">
        <v>34.1788</v>
      </c>
      <c r="G42" s="6" t="s">
        <v>29</v>
      </c>
      <c r="H42" s="4">
        <v>3</v>
      </c>
      <c r="I42" s="6" t="s">
        <v>30</v>
      </c>
      <c r="J42" s="7">
        <f t="shared" si="0"/>
        <v>3</v>
      </c>
      <c r="K42" s="4">
        <v>17</v>
      </c>
      <c r="L42" s="4">
        <v>6</v>
      </c>
      <c r="M42" s="4">
        <v>65</v>
      </c>
      <c r="N42" s="4">
        <v>50</v>
      </c>
      <c r="O42" s="4" t="s">
        <v>31</v>
      </c>
      <c r="P42" s="11" t="s">
        <v>41</v>
      </c>
      <c r="Q42" s="11" t="s">
        <v>42</v>
      </c>
      <c r="R42" s="9" t="str">
        <f>VLOOKUP(D42,'[1]2024-4G新建-基本信息'!$D:$I,6,0)</f>
        <v>江苏省徐州市铜山区铜山街道李庆书画(大学路南校区)中骏汇景城</v>
      </c>
      <c r="S42" s="4" t="s">
        <v>43</v>
      </c>
      <c r="T42" s="4" t="s">
        <v>35</v>
      </c>
      <c r="U42" s="4" t="s">
        <v>36</v>
      </c>
      <c r="V42" s="4">
        <v>55</v>
      </c>
      <c r="W42" s="4">
        <v>4.5</v>
      </c>
      <c r="X42" s="4" t="s">
        <v>37</v>
      </c>
      <c r="Y42" s="12" t="s">
        <v>38</v>
      </c>
      <c r="Z42" s="10" t="s">
        <v>39</v>
      </c>
    </row>
    <row r="43" ht="19" customHeight="1" spans="1:26">
      <c r="A43" s="4">
        <v>42</v>
      </c>
      <c r="B43" s="4" t="s">
        <v>26</v>
      </c>
      <c r="C43" s="4" t="s">
        <v>81</v>
      </c>
      <c r="D43" s="4" t="s">
        <v>94</v>
      </c>
      <c r="E43" s="5">
        <v>117.17401</v>
      </c>
      <c r="F43" s="5">
        <v>34.2111</v>
      </c>
      <c r="G43" s="6" t="s">
        <v>29</v>
      </c>
      <c r="H43" s="4">
        <v>3</v>
      </c>
      <c r="I43" s="6" t="s">
        <v>30</v>
      </c>
      <c r="J43" s="7">
        <f t="shared" si="0"/>
        <v>3</v>
      </c>
      <c r="K43" s="4">
        <v>17</v>
      </c>
      <c r="L43" s="4">
        <v>6</v>
      </c>
      <c r="M43" s="4">
        <v>65</v>
      </c>
      <c r="N43" s="4">
        <v>50</v>
      </c>
      <c r="O43" s="4" t="s">
        <v>31</v>
      </c>
      <c r="P43" s="11" t="s">
        <v>41</v>
      </c>
      <c r="Q43" s="11" t="s">
        <v>42</v>
      </c>
      <c r="R43" s="9" t="str">
        <f>VLOOKUP(D43,'[1]2024-4G新建-基本信息'!$D:$I,6,0)</f>
        <v>江苏省徐州市泉山区翟山街道永嘉·太阳城永嘉·太阳城B区</v>
      </c>
      <c r="S43" s="4" t="s">
        <v>34</v>
      </c>
      <c r="T43" s="4" t="s">
        <v>35</v>
      </c>
      <c r="U43" s="4" t="s">
        <v>36</v>
      </c>
      <c r="V43" s="4">
        <v>55</v>
      </c>
      <c r="W43" s="4">
        <v>4.5</v>
      </c>
      <c r="X43" s="4" t="s">
        <v>37</v>
      </c>
      <c r="Y43" s="12" t="s">
        <v>38</v>
      </c>
      <c r="Z43" s="10" t="s">
        <v>39</v>
      </c>
    </row>
    <row r="44" ht="19" customHeight="1" spans="1:26">
      <c r="A44" s="4">
        <v>43</v>
      </c>
      <c r="B44" s="4" t="s">
        <v>26</v>
      </c>
      <c r="C44" s="4" t="s">
        <v>81</v>
      </c>
      <c r="D44" s="4" t="s">
        <v>95</v>
      </c>
      <c r="E44" s="5">
        <v>117.1272</v>
      </c>
      <c r="F44" s="5">
        <v>34.2664</v>
      </c>
      <c r="G44" s="6" t="s">
        <v>29</v>
      </c>
      <c r="H44" s="4">
        <v>3</v>
      </c>
      <c r="I44" s="6" t="s">
        <v>30</v>
      </c>
      <c r="J44" s="7">
        <f t="shared" si="0"/>
        <v>3</v>
      </c>
      <c r="K44" s="4">
        <v>17</v>
      </c>
      <c r="L44" s="4">
        <v>6</v>
      </c>
      <c r="M44" s="4">
        <v>65</v>
      </c>
      <c r="N44" s="4">
        <v>50</v>
      </c>
      <c r="O44" s="4" t="s">
        <v>31</v>
      </c>
      <c r="P44" s="11" t="s">
        <v>41</v>
      </c>
      <c r="Q44" s="11" t="s">
        <v>42</v>
      </c>
      <c r="R44" s="9" t="str">
        <f>VLOOKUP(D44,'[1]2024-4G新建-基本信息'!$D:$I,6,0)</f>
        <v>江苏省徐州市泉山区火花街道芙蓉小镇景观酒店</v>
      </c>
      <c r="S44" s="4" t="s">
        <v>34</v>
      </c>
      <c r="T44" s="4" t="s">
        <v>35</v>
      </c>
      <c r="U44" s="4" t="s">
        <v>36</v>
      </c>
      <c r="V44" s="4">
        <v>55</v>
      </c>
      <c r="W44" s="4">
        <v>4.5</v>
      </c>
      <c r="X44" s="4" t="s">
        <v>37</v>
      </c>
      <c r="Y44" s="12" t="s">
        <v>38</v>
      </c>
      <c r="Z44" s="10" t="s">
        <v>39</v>
      </c>
    </row>
    <row r="45" ht="19" customHeight="1" spans="1:26">
      <c r="A45" s="4">
        <v>44</v>
      </c>
      <c r="B45" s="4" t="s">
        <v>26</v>
      </c>
      <c r="C45" s="4" t="s">
        <v>96</v>
      </c>
      <c r="D45" s="4" t="s">
        <v>97</v>
      </c>
      <c r="E45" s="5">
        <v>117.9551</v>
      </c>
      <c r="F45" s="5">
        <v>33.92214</v>
      </c>
      <c r="G45" s="6" t="s">
        <v>29</v>
      </c>
      <c r="H45" s="4">
        <v>3</v>
      </c>
      <c r="I45" s="6" t="s">
        <v>30</v>
      </c>
      <c r="J45" s="7">
        <f t="shared" si="0"/>
        <v>3</v>
      </c>
      <c r="K45" s="4">
        <v>17</v>
      </c>
      <c r="L45" s="4">
        <v>6</v>
      </c>
      <c r="M45" s="4">
        <v>65</v>
      </c>
      <c r="N45" s="4">
        <v>50</v>
      </c>
      <c r="O45" s="4" t="s">
        <v>31</v>
      </c>
      <c r="P45" s="11" t="s">
        <v>41</v>
      </c>
      <c r="Q45" s="11" t="s">
        <v>42</v>
      </c>
      <c r="R45" s="9" t="str">
        <f>VLOOKUP(D45,'[1]2024-4G新建-基本信息'!$D:$I,6,0)</f>
        <v>江苏省徐州市睢宁县睢河街道永昶路天虹纺织集团</v>
      </c>
      <c r="S45" s="4" t="s">
        <v>34</v>
      </c>
      <c r="T45" s="4" t="s">
        <v>35</v>
      </c>
      <c r="U45" s="4" t="s">
        <v>36</v>
      </c>
      <c r="V45" s="4">
        <v>55</v>
      </c>
      <c r="W45" s="4">
        <v>4.5</v>
      </c>
      <c r="X45" s="4" t="s">
        <v>37</v>
      </c>
      <c r="Y45" s="12" t="s">
        <v>38</v>
      </c>
      <c r="Z45" s="10" t="s">
        <v>39</v>
      </c>
    </row>
    <row r="46" ht="19" customHeight="1" spans="1:26">
      <c r="A46" s="4">
        <v>45</v>
      </c>
      <c r="B46" s="4" t="s">
        <v>26</v>
      </c>
      <c r="C46" s="4" t="s">
        <v>96</v>
      </c>
      <c r="D46" s="4" t="s">
        <v>98</v>
      </c>
      <c r="E46" s="5">
        <v>117.929444</v>
      </c>
      <c r="F46" s="5">
        <v>33.891641</v>
      </c>
      <c r="G46" s="6" t="s">
        <v>29</v>
      </c>
      <c r="H46" s="4">
        <v>2</v>
      </c>
      <c r="I46" s="6" t="s">
        <v>30</v>
      </c>
      <c r="J46" s="7">
        <f t="shared" si="0"/>
        <v>2</v>
      </c>
      <c r="K46" s="4">
        <v>17</v>
      </c>
      <c r="L46" s="4">
        <v>6</v>
      </c>
      <c r="M46" s="4">
        <v>65</v>
      </c>
      <c r="N46" s="4">
        <v>50</v>
      </c>
      <c r="O46" s="4" t="s">
        <v>31</v>
      </c>
      <c r="P46" s="11" t="s">
        <v>86</v>
      </c>
      <c r="Q46" s="11" t="s">
        <v>87</v>
      </c>
      <c r="R46" s="9" t="str">
        <f>VLOOKUP(D46,'[1]2024-4G新建-基本信息'!$D:$I,6,0)</f>
        <v>江苏省徐州市睢宁县金城街道金尊府</v>
      </c>
      <c r="S46" s="4" t="s">
        <v>43</v>
      </c>
      <c r="T46" s="4" t="s">
        <v>35</v>
      </c>
      <c r="U46" s="4" t="s">
        <v>36</v>
      </c>
      <c r="V46" s="4">
        <v>55</v>
      </c>
      <c r="W46" s="4">
        <v>4.5</v>
      </c>
      <c r="X46" s="4" t="s">
        <v>37</v>
      </c>
      <c r="Y46" s="12" t="s">
        <v>38</v>
      </c>
      <c r="Z46" s="10" t="s">
        <v>39</v>
      </c>
    </row>
    <row r="47" ht="19" customHeight="1" spans="1:26">
      <c r="A47" s="4">
        <v>46</v>
      </c>
      <c r="B47" s="4" t="s">
        <v>26</v>
      </c>
      <c r="C47" s="4" t="s">
        <v>96</v>
      </c>
      <c r="D47" s="4" t="s">
        <v>99</v>
      </c>
      <c r="E47" s="5">
        <v>117.9532765</v>
      </c>
      <c r="F47" s="5">
        <v>33.964515</v>
      </c>
      <c r="G47" s="6" t="s">
        <v>29</v>
      </c>
      <c r="H47" s="4">
        <v>3</v>
      </c>
      <c r="I47" s="6" t="s">
        <v>30</v>
      </c>
      <c r="J47" s="7">
        <f t="shared" si="0"/>
        <v>3</v>
      </c>
      <c r="K47" s="4">
        <v>17</v>
      </c>
      <c r="L47" s="4">
        <v>6</v>
      </c>
      <c r="M47" s="4">
        <v>65</v>
      </c>
      <c r="N47" s="4">
        <v>50</v>
      </c>
      <c r="O47" s="4" t="s">
        <v>31</v>
      </c>
      <c r="P47" s="11" t="s">
        <v>41</v>
      </c>
      <c r="Q47" s="11" t="s">
        <v>42</v>
      </c>
      <c r="R47" s="9" t="str">
        <f>VLOOKUP(D47,'[1]2024-4G新建-基本信息'!$D:$I,6,0)</f>
        <v>江苏省徐州市睢宁县梁集镇梁集镇农村产权交易服务中心</v>
      </c>
      <c r="S47" s="4" t="s">
        <v>43</v>
      </c>
      <c r="T47" s="4" t="s">
        <v>35</v>
      </c>
      <c r="U47" s="4" t="s">
        <v>36</v>
      </c>
      <c r="V47" s="4">
        <v>55</v>
      </c>
      <c r="W47" s="4">
        <v>4.5</v>
      </c>
      <c r="X47" s="4" t="s">
        <v>37</v>
      </c>
      <c r="Y47" s="12" t="s">
        <v>38</v>
      </c>
      <c r="Z47" s="10" t="s">
        <v>39</v>
      </c>
    </row>
    <row r="48" ht="19" customHeight="1" spans="1:26">
      <c r="A48" s="4">
        <v>47</v>
      </c>
      <c r="B48" s="4" t="s">
        <v>26</v>
      </c>
      <c r="C48" s="4" t="s">
        <v>96</v>
      </c>
      <c r="D48" s="4" t="s">
        <v>100</v>
      </c>
      <c r="E48" s="5">
        <v>118.051429</v>
      </c>
      <c r="F48" s="5">
        <v>33.920703</v>
      </c>
      <c r="G48" s="6" t="s">
        <v>29</v>
      </c>
      <c r="H48" s="4">
        <v>3</v>
      </c>
      <c r="I48" s="6" t="s">
        <v>30</v>
      </c>
      <c r="J48" s="7">
        <f t="shared" si="0"/>
        <v>3</v>
      </c>
      <c r="K48" s="4">
        <v>17</v>
      </c>
      <c r="L48" s="4">
        <v>6</v>
      </c>
      <c r="M48" s="4">
        <v>65</v>
      </c>
      <c r="N48" s="4">
        <v>50</v>
      </c>
      <c r="O48" s="4" t="s">
        <v>31</v>
      </c>
      <c r="P48" s="11" t="s">
        <v>41</v>
      </c>
      <c r="Q48" s="11" t="s">
        <v>42</v>
      </c>
      <c r="R48" s="9" t="str">
        <f>VLOOKUP(D48,'[1]2024-4G新建-基本信息'!$D:$I,6,0)</f>
        <v>江苏省徐州市睢宁县高作镇曹张线</v>
      </c>
      <c r="S48" s="4" t="s">
        <v>34</v>
      </c>
      <c r="T48" s="4" t="s">
        <v>35</v>
      </c>
      <c r="U48" s="4" t="s">
        <v>36</v>
      </c>
      <c r="V48" s="4">
        <v>55</v>
      </c>
      <c r="W48" s="4">
        <v>4.5</v>
      </c>
      <c r="X48" s="4" t="s">
        <v>37</v>
      </c>
      <c r="Y48" s="12" t="s">
        <v>38</v>
      </c>
      <c r="Z48" s="10" t="s">
        <v>39</v>
      </c>
    </row>
    <row r="49" ht="19" customHeight="1" spans="1:26">
      <c r="A49" s="4">
        <v>48</v>
      </c>
      <c r="B49" s="4" t="s">
        <v>26</v>
      </c>
      <c r="C49" s="4" t="s">
        <v>96</v>
      </c>
      <c r="D49" s="4" t="s">
        <v>101</v>
      </c>
      <c r="E49" s="5">
        <v>117.6313583</v>
      </c>
      <c r="F49" s="5">
        <v>34.0929483</v>
      </c>
      <c r="G49" s="6" t="s">
        <v>29</v>
      </c>
      <c r="H49" s="4">
        <v>3</v>
      </c>
      <c r="I49" s="6" t="s">
        <v>30</v>
      </c>
      <c r="J49" s="7">
        <f t="shared" si="0"/>
        <v>3</v>
      </c>
      <c r="K49" s="4">
        <v>17</v>
      </c>
      <c r="L49" s="4">
        <v>6</v>
      </c>
      <c r="M49" s="4">
        <v>65</v>
      </c>
      <c r="N49" s="4">
        <v>40</v>
      </c>
      <c r="O49" s="4" t="s">
        <v>31</v>
      </c>
      <c r="P49" s="13" t="s">
        <v>90</v>
      </c>
      <c r="Q49" s="4" t="s">
        <v>91</v>
      </c>
      <c r="R49" s="9" t="str">
        <f>VLOOKUP(D49,'[1]2024-4G新建-基本信息'!$D:$I,6,0)</f>
        <v>江苏省徐州市睢宁县双沟镇324省道</v>
      </c>
      <c r="S49" s="4" t="s">
        <v>92</v>
      </c>
      <c r="T49" s="4" t="s">
        <v>35</v>
      </c>
      <c r="U49" s="4" t="s">
        <v>36</v>
      </c>
      <c r="V49" s="4">
        <v>55</v>
      </c>
      <c r="W49" s="4">
        <v>4.5</v>
      </c>
      <c r="X49" s="4" t="s">
        <v>37</v>
      </c>
      <c r="Y49" s="12" t="s">
        <v>38</v>
      </c>
      <c r="Z49" s="10" t="s">
        <v>39</v>
      </c>
    </row>
    <row r="50" ht="19" customHeight="1" spans="1:26">
      <c r="A50" s="4">
        <v>49</v>
      </c>
      <c r="B50" s="4" t="s">
        <v>26</v>
      </c>
      <c r="C50" s="4" t="s">
        <v>96</v>
      </c>
      <c r="D50" s="4" t="s">
        <v>102</v>
      </c>
      <c r="E50" s="5">
        <v>117.572533</v>
      </c>
      <c r="F50" s="5">
        <v>34.037127</v>
      </c>
      <c r="G50" s="6" t="s">
        <v>29</v>
      </c>
      <c r="H50" s="4">
        <v>3</v>
      </c>
      <c r="I50" s="6" t="s">
        <v>30</v>
      </c>
      <c r="J50" s="7">
        <f t="shared" si="0"/>
        <v>3</v>
      </c>
      <c r="K50" s="4">
        <v>17</v>
      </c>
      <c r="L50" s="4">
        <v>6</v>
      </c>
      <c r="M50" s="4">
        <v>65</v>
      </c>
      <c r="N50" s="4">
        <v>50</v>
      </c>
      <c r="O50" s="4" t="s">
        <v>31</v>
      </c>
      <c r="P50" s="11" t="s">
        <v>41</v>
      </c>
      <c r="Q50" s="11" t="s">
        <v>42</v>
      </c>
      <c r="R50" s="9" t="str">
        <f>VLOOKUP(D50,'[1]2024-4G新建-基本信息'!$D:$I,6,0)</f>
        <v>江苏省徐州市睢宁县双沟镇机场路润禾·璞悦府</v>
      </c>
      <c r="S50" s="4" t="s">
        <v>34</v>
      </c>
      <c r="T50" s="4" t="s">
        <v>35</v>
      </c>
      <c r="U50" s="4" t="s">
        <v>36</v>
      </c>
      <c r="V50" s="4">
        <v>55</v>
      </c>
      <c r="W50" s="4">
        <v>4.5</v>
      </c>
      <c r="X50" s="4" t="s">
        <v>37</v>
      </c>
      <c r="Y50" s="12" t="s">
        <v>38</v>
      </c>
      <c r="Z50" s="10" t="s">
        <v>39</v>
      </c>
    </row>
    <row r="51" ht="19" customHeight="1" spans="1:26">
      <c r="A51" s="4">
        <v>50</v>
      </c>
      <c r="B51" s="4" t="s">
        <v>26</v>
      </c>
      <c r="C51" s="4" t="s">
        <v>96</v>
      </c>
      <c r="D51" s="4" t="s">
        <v>103</v>
      </c>
      <c r="E51" s="5">
        <v>117.9120219</v>
      </c>
      <c r="F51" s="5">
        <v>33.945866</v>
      </c>
      <c r="G51" s="6" t="s">
        <v>29</v>
      </c>
      <c r="H51" s="4">
        <v>3</v>
      </c>
      <c r="I51" s="6" t="s">
        <v>30</v>
      </c>
      <c r="J51" s="7">
        <f t="shared" si="0"/>
        <v>3</v>
      </c>
      <c r="K51" s="4">
        <v>17</v>
      </c>
      <c r="L51" s="4">
        <v>6</v>
      </c>
      <c r="M51" s="4">
        <v>65</v>
      </c>
      <c r="N51" s="4">
        <v>40</v>
      </c>
      <c r="O51" s="4" t="s">
        <v>31</v>
      </c>
      <c r="P51" s="13" t="s">
        <v>90</v>
      </c>
      <c r="Q51" s="4" t="s">
        <v>91</v>
      </c>
      <c r="R51" s="9" t="str">
        <f>VLOOKUP(D51,'[1]2024-4G新建-基本信息'!$D:$I,6,0)</f>
        <v>江苏省徐州市睢宁县睢河街道华美小区</v>
      </c>
      <c r="S51" s="4" t="s">
        <v>92</v>
      </c>
      <c r="T51" s="4" t="s">
        <v>35</v>
      </c>
      <c r="U51" s="4" t="s">
        <v>36</v>
      </c>
      <c r="V51" s="4">
        <v>55</v>
      </c>
      <c r="W51" s="4">
        <v>4.5</v>
      </c>
      <c r="X51" s="4" t="s">
        <v>37</v>
      </c>
      <c r="Y51" s="12" t="s">
        <v>38</v>
      </c>
      <c r="Z51" s="10" t="s">
        <v>39</v>
      </c>
    </row>
    <row r="52" ht="19" customHeight="1" spans="1:26">
      <c r="A52" s="4">
        <v>51</v>
      </c>
      <c r="B52" s="4" t="s">
        <v>26</v>
      </c>
      <c r="C52" s="4" t="s">
        <v>104</v>
      </c>
      <c r="D52" s="4" t="s">
        <v>105</v>
      </c>
      <c r="E52" s="5">
        <v>117.1796</v>
      </c>
      <c r="F52" s="5">
        <v>34.38914</v>
      </c>
      <c r="G52" s="6" t="s">
        <v>29</v>
      </c>
      <c r="H52" s="4">
        <v>3</v>
      </c>
      <c r="I52" s="6" t="s">
        <v>30</v>
      </c>
      <c r="J52" s="7">
        <f t="shared" si="0"/>
        <v>3</v>
      </c>
      <c r="K52" s="4">
        <v>17</v>
      </c>
      <c r="L52" s="4">
        <v>6</v>
      </c>
      <c r="M52" s="4">
        <v>65</v>
      </c>
      <c r="N52" s="4">
        <v>40</v>
      </c>
      <c r="O52" s="4" t="s">
        <v>31</v>
      </c>
      <c r="P52" s="13" t="s">
        <v>90</v>
      </c>
      <c r="Q52" s="4" t="s">
        <v>91</v>
      </c>
      <c r="R52" s="9" t="str">
        <f>VLOOKUP(D52,'[1]2024-4G新建-基本信息'!$D:$I,6,0)</f>
        <v>江苏省徐州市铜山区柳新镇蔺山</v>
      </c>
      <c r="S52" s="4" t="s">
        <v>92</v>
      </c>
      <c r="T52" s="4" t="s">
        <v>35</v>
      </c>
      <c r="U52" s="4" t="s">
        <v>36</v>
      </c>
      <c r="V52" s="4">
        <v>55</v>
      </c>
      <c r="W52" s="4">
        <v>4.5</v>
      </c>
      <c r="X52" s="4" t="s">
        <v>37</v>
      </c>
      <c r="Y52" s="12" t="s">
        <v>38</v>
      </c>
      <c r="Z52" s="10" t="s">
        <v>39</v>
      </c>
    </row>
    <row r="53" ht="19" customHeight="1" spans="1:26">
      <c r="A53" s="4">
        <v>52</v>
      </c>
      <c r="B53" s="4" t="s">
        <v>26</v>
      </c>
      <c r="C53" s="4" t="s">
        <v>104</v>
      </c>
      <c r="D53" s="4" t="s">
        <v>106</v>
      </c>
      <c r="E53" s="5">
        <v>117.5401</v>
      </c>
      <c r="F53" s="5">
        <v>34.066</v>
      </c>
      <c r="G53" s="6" t="s">
        <v>29</v>
      </c>
      <c r="H53" s="4">
        <v>3</v>
      </c>
      <c r="I53" s="6" t="s">
        <v>30</v>
      </c>
      <c r="J53" s="7">
        <f t="shared" si="0"/>
        <v>3</v>
      </c>
      <c r="K53" s="4">
        <v>17</v>
      </c>
      <c r="L53" s="4">
        <v>6</v>
      </c>
      <c r="M53" s="4">
        <v>65</v>
      </c>
      <c r="N53" s="4">
        <v>40</v>
      </c>
      <c r="O53" s="4" t="s">
        <v>31</v>
      </c>
      <c r="P53" s="13" t="s">
        <v>90</v>
      </c>
      <c r="Q53" s="4" t="s">
        <v>91</v>
      </c>
      <c r="R53" s="9" t="str">
        <f>VLOOKUP(D53,'[1]2024-4G新建-基本信息'!$D:$I,6,0)</f>
        <v>江苏省徐州市铜山区房村镇徐州酱源风味食品厂</v>
      </c>
      <c r="S53" s="4" t="s">
        <v>43</v>
      </c>
      <c r="T53" s="4" t="s">
        <v>35</v>
      </c>
      <c r="U53" s="4" t="s">
        <v>36</v>
      </c>
      <c r="V53" s="4">
        <v>55</v>
      </c>
      <c r="W53" s="4">
        <v>4.5</v>
      </c>
      <c r="X53" s="4" t="s">
        <v>37</v>
      </c>
      <c r="Y53" s="12" t="s">
        <v>38</v>
      </c>
      <c r="Z53" s="10" t="s">
        <v>39</v>
      </c>
    </row>
    <row r="54" ht="19" customHeight="1" spans="1:26">
      <c r="A54" s="4">
        <v>53</v>
      </c>
      <c r="B54" s="4" t="s">
        <v>26</v>
      </c>
      <c r="C54" s="4" t="s">
        <v>104</v>
      </c>
      <c r="D54" s="4" t="s">
        <v>107</v>
      </c>
      <c r="E54" s="5">
        <v>117.1219</v>
      </c>
      <c r="F54" s="5">
        <v>34.1741</v>
      </c>
      <c r="G54" s="6" t="s">
        <v>29</v>
      </c>
      <c r="H54" s="4">
        <v>3</v>
      </c>
      <c r="I54" s="6" t="s">
        <v>30</v>
      </c>
      <c r="J54" s="7">
        <f t="shared" si="0"/>
        <v>3</v>
      </c>
      <c r="K54" s="4">
        <v>17</v>
      </c>
      <c r="L54" s="4">
        <v>6</v>
      </c>
      <c r="M54" s="4">
        <v>65</v>
      </c>
      <c r="N54" s="4">
        <v>40</v>
      </c>
      <c r="O54" s="4" t="s">
        <v>31</v>
      </c>
      <c r="P54" s="13" t="s">
        <v>90</v>
      </c>
      <c r="Q54" s="4" t="s">
        <v>91</v>
      </c>
      <c r="R54" s="9" t="str">
        <f>VLOOKUP(D54,'[1]2024-4G新建-基本信息'!$D:$I,6,0)</f>
        <v>江苏省徐州市铜山区铜山街道符离大道</v>
      </c>
      <c r="S54" s="4" t="s">
        <v>92</v>
      </c>
      <c r="T54" s="4" t="s">
        <v>35</v>
      </c>
      <c r="U54" s="4" t="s">
        <v>36</v>
      </c>
      <c r="V54" s="4">
        <v>55</v>
      </c>
      <c r="W54" s="4">
        <v>4.5</v>
      </c>
      <c r="X54" s="4" t="s">
        <v>37</v>
      </c>
      <c r="Y54" s="12" t="s">
        <v>38</v>
      </c>
      <c r="Z54" s="10" t="s">
        <v>39</v>
      </c>
    </row>
    <row r="55" ht="19" customHeight="1" spans="1:26">
      <c r="A55" s="4">
        <v>54</v>
      </c>
      <c r="B55" s="4" t="s">
        <v>26</v>
      </c>
      <c r="C55" s="4" t="s">
        <v>104</v>
      </c>
      <c r="D55" s="4" t="s">
        <v>108</v>
      </c>
      <c r="E55" s="5">
        <v>117.1095</v>
      </c>
      <c r="F55" s="5">
        <v>34.2497</v>
      </c>
      <c r="G55" s="6" t="s">
        <v>29</v>
      </c>
      <c r="H55" s="4">
        <v>3</v>
      </c>
      <c r="I55" s="6" t="s">
        <v>30</v>
      </c>
      <c r="J55" s="7">
        <f t="shared" si="0"/>
        <v>3</v>
      </c>
      <c r="K55" s="4">
        <v>17</v>
      </c>
      <c r="L55" s="4">
        <v>6</v>
      </c>
      <c r="M55" s="4">
        <v>65</v>
      </c>
      <c r="N55" s="4">
        <v>40</v>
      </c>
      <c r="O55" s="4" t="s">
        <v>31</v>
      </c>
      <c r="P55" s="13" t="s">
        <v>90</v>
      </c>
      <c r="Q55" s="4" t="s">
        <v>91</v>
      </c>
      <c r="R55" s="9" t="str">
        <f>VLOOKUP(D55,'[1]2024-4G新建-基本信息'!$D:$I,6,0)</f>
        <v>江苏省徐州市铜山区汉王镇保利云上(建设中)</v>
      </c>
      <c r="S55" s="4" t="s">
        <v>43</v>
      </c>
      <c r="T55" s="4" t="s">
        <v>35</v>
      </c>
      <c r="U55" s="4" t="s">
        <v>36</v>
      </c>
      <c r="V55" s="4">
        <v>55</v>
      </c>
      <c r="W55" s="4">
        <v>4.5</v>
      </c>
      <c r="X55" s="4" t="s">
        <v>37</v>
      </c>
      <c r="Y55" s="12" t="s">
        <v>38</v>
      </c>
      <c r="Z55" s="10" t="s">
        <v>39</v>
      </c>
    </row>
    <row r="56" ht="19" customHeight="1" spans="1:26">
      <c r="A56" s="4">
        <v>55</v>
      </c>
      <c r="B56" s="4" t="s">
        <v>26</v>
      </c>
      <c r="C56" s="4" t="s">
        <v>104</v>
      </c>
      <c r="D56" s="4" t="s">
        <v>108</v>
      </c>
      <c r="E56" s="5">
        <v>117.1095</v>
      </c>
      <c r="F56" s="5">
        <v>34.2497</v>
      </c>
      <c r="G56" s="6" t="s">
        <v>29</v>
      </c>
      <c r="H56" s="4">
        <v>3</v>
      </c>
      <c r="I56" s="6" t="s">
        <v>30</v>
      </c>
      <c r="J56" s="7">
        <f t="shared" si="0"/>
        <v>3</v>
      </c>
      <c r="K56" s="4">
        <v>17</v>
      </c>
      <c r="L56" s="4">
        <v>6</v>
      </c>
      <c r="M56" s="4">
        <v>65</v>
      </c>
      <c r="N56" s="4">
        <v>50</v>
      </c>
      <c r="O56" s="4" t="s">
        <v>31</v>
      </c>
      <c r="P56" s="11" t="s">
        <v>41</v>
      </c>
      <c r="Q56" s="11" t="s">
        <v>42</v>
      </c>
      <c r="R56" s="9" t="str">
        <f>VLOOKUP(D56,'[1]2024-4G新建-基本信息'!$D:$I,6,0)</f>
        <v>江苏省徐州市铜山区汉王镇保利云上(建设中)</v>
      </c>
      <c r="S56" s="4" t="s">
        <v>34</v>
      </c>
      <c r="T56" s="4" t="s">
        <v>35</v>
      </c>
      <c r="U56" s="4" t="s">
        <v>36</v>
      </c>
      <c r="V56" s="4">
        <v>55</v>
      </c>
      <c r="W56" s="4">
        <v>4.5</v>
      </c>
      <c r="X56" s="4" t="s">
        <v>37</v>
      </c>
      <c r="Y56" s="12" t="s">
        <v>38</v>
      </c>
      <c r="Z56" s="10" t="s">
        <v>39</v>
      </c>
    </row>
    <row r="57" ht="19" customHeight="1" spans="1:26">
      <c r="A57" s="4">
        <v>56</v>
      </c>
      <c r="B57" s="4" t="s">
        <v>26</v>
      </c>
      <c r="C57" s="4" t="s">
        <v>104</v>
      </c>
      <c r="D57" s="4" t="s">
        <v>107</v>
      </c>
      <c r="E57" s="5">
        <v>117.1219</v>
      </c>
      <c r="F57" s="5">
        <v>34.1741</v>
      </c>
      <c r="G57" s="6" t="s">
        <v>29</v>
      </c>
      <c r="H57" s="4">
        <v>3</v>
      </c>
      <c r="I57" s="6" t="s">
        <v>30</v>
      </c>
      <c r="J57" s="7">
        <f t="shared" si="0"/>
        <v>3</v>
      </c>
      <c r="K57" s="4">
        <v>17</v>
      </c>
      <c r="L57" s="4">
        <v>6</v>
      </c>
      <c r="M57" s="4">
        <v>65</v>
      </c>
      <c r="N57" s="4">
        <v>50</v>
      </c>
      <c r="O57" s="4" t="s">
        <v>31</v>
      </c>
      <c r="P57" s="11" t="s">
        <v>41</v>
      </c>
      <c r="Q57" s="11" t="s">
        <v>42</v>
      </c>
      <c r="R57" s="9" t="str">
        <f>VLOOKUP(D57,'[1]2024-4G新建-基本信息'!$D:$I,6,0)</f>
        <v>江苏省徐州市铜山区铜山街道符离大道</v>
      </c>
      <c r="S57" s="4" t="s">
        <v>43</v>
      </c>
      <c r="T57" s="4" t="s">
        <v>35</v>
      </c>
      <c r="U57" s="4" t="s">
        <v>36</v>
      </c>
      <c r="V57" s="4">
        <v>55</v>
      </c>
      <c r="W57" s="4">
        <v>4.5</v>
      </c>
      <c r="X57" s="4" t="s">
        <v>37</v>
      </c>
      <c r="Y57" s="12" t="s">
        <v>38</v>
      </c>
      <c r="Z57" s="10" t="s">
        <v>39</v>
      </c>
    </row>
    <row r="58" ht="19" customHeight="1" spans="1:26">
      <c r="A58" s="4">
        <v>57</v>
      </c>
      <c r="B58" s="4" t="s">
        <v>26</v>
      </c>
      <c r="C58" s="4" t="s">
        <v>109</v>
      </c>
      <c r="D58" s="4" t="s">
        <v>110</v>
      </c>
      <c r="E58" s="5">
        <v>118.37591</v>
      </c>
      <c r="F58" s="5">
        <v>34.34671</v>
      </c>
      <c r="G58" s="6" t="s">
        <v>29</v>
      </c>
      <c r="H58" s="4">
        <v>3</v>
      </c>
      <c r="I58" s="6" t="s">
        <v>30</v>
      </c>
      <c r="J58" s="7">
        <f t="shared" si="0"/>
        <v>3</v>
      </c>
      <c r="K58" s="4">
        <v>17</v>
      </c>
      <c r="L58" s="4">
        <v>6</v>
      </c>
      <c r="M58" s="4">
        <v>65</v>
      </c>
      <c r="N58" s="4">
        <v>50</v>
      </c>
      <c r="O58" s="4" t="s">
        <v>31</v>
      </c>
      <c r="P58" s="11" t="s">
        <v>41</v>
      </c>
      <c r="Q58" s="11" t="s">
        <v>42</v>
      </c>
      <c r="R58" s="9" t="str">
        <f>VLOOKUP(D58,'[1]2024-4G新建-基本信息'!$D:$I,6,0)</f>
        <v>江苏省徐州市新沂市北沟街道水湘苑</v>
      </c>
      <c r="S58" s="4" t="s">
        <v>43</v>
      </c>
      <c r="T58" s="4" t="s">
        <v>35</v>
      </c>
      <c r="U58" s="4" t="s">
        <v>36</v>
      </c>
      <c r="V58" s="4">
        <v>55</v>
      </c>
      <c r="W58" s="4">
        <v>4.5</v>
      </c>
      <c r="X58" s="4" t="s">
        <v>37</v>
      </c>
      <c r="Y58" s="12" t="s">
        <v>38</v>
      </c>
      <c r="Z58" s="10" t="s">
        <v>39</v>
      </c>
    </row>
    <row r="59" ht="19" customHeight="1" spans="1:26">
      <c r="A59" s="4">
        <v>58</v>
      </c>
      <c r="B59" s="4" t="s">
        <v>26</v>
      </c>
      <c r="C59" s="4" t="s">
        <v>109</v>
      </c>
      <c r="D59" s="4" t="s">
        <v>111</v>
      </c>
      <c r="E59" s="5">
        <v>118.37771</v>
      </c>
      <c r="F59" s="5">
        <v>34.34551</v>
      </c>
      <c r="G59" s="6" t="s">
        <v>29</v>
      </c>
      <c r="H59" s="4">
        <v>3</v>
      </c>
      <c r="I59" s="6" t="s">
        <v>30</v>
      </c>
      <c r="J59" s="7">
        <f t="shared" si="0"/>
        <v>3</v>
      </c>
      <c r="K59" s="4">
        <v>17</v>
      </c>
      <c r="L59" s="4">
        <v>6</v>
      </c>
      <c r="M59" s="4">
        <v>65</v>
      </c>
      <c r="N59" s="4">
        <v>50</v>
      </c>
      <c r="O59" s="4" t="s">
        <v>31</v>
      </c>
      <c r="P59" s="11" t="s">
        <v>41</v>
      </c>
      <c r="Q59" s="11" t="s">
        <v>42</v>
      </c>
      <c r="R59" s="9" t="str">
        <f>VLOOKUP(D59,'[1]2024-4G新建-基本信息'!$D:$I,6,0)</f>
        <v>江苏省徐州市新沂市北沟街道珠江路水湘苑</v>
      </c>
      <c r="S59" s="4" t="s">
        <v>43</v>
      </c>
      <c r="T59" s="4" t="s">
        <v>35</v>
      </c>
      <c r="U59" s="4" t="s">
        <v>36</v>
      </c>
      <c r="V59" s="4">
        <v>55</v>
      </c>
      <c r="W59" s="4">
        <v>4.5</v>
      </c>
      <c r="X59" s="4" t="s">
        <v>37</v>
      </c>
      <c r="Y59" s="12" t="s">
        <v>38</v>
      </c>
      <c r="Z59" s="10" t="s">
        <v>39</v>
      </c>
    </row>
    <row r="60" ht="19" customHeight="1" spans="1:26">
      <c r="A60" s="4">
        <v>59</v>
      </c>
      <c r="B60" s="4" t="s">
        <v>26</v>
      </c>
      <c r="C60" s="4" t="s">
        <v>109</v>
      </c>
      <c r="D60" s="4" t="s">
        <v>112</v>
      </c>
      <c r="E60" s="5">
        <v>118.33933</v>
      </c>
      <c r="F60" s="5">
        <v>34.37568</v>
      </c>
      <c r="G60" s="6" t="s">
        <v>29</v>
      </c>
      <c r="H60" s="4">
        <v>3</v>
      </c>
      <c r="I60" s="6" t="s">
        <v>30</v>
      </c>
      <c r="J60" s="7">
        <f t="shared" si="0"/>
        <v>3</v>
      </c>
      <c r="K60" s="4">
        <v>17</v>
      </c>
      <c r="L60" s="4">
        <v>6</v>
      </c>
      <c r="M60" s="4">
        <v>65</v>
      </c>
      <c r="N60" s="4">
        <v>50</v>
      </c>
      <c r="O60" s="4" t="s">
        <v>31</v>
      </c>
      <c r="P60" s="11" t="s">
        <v>41</v>
      </c>
      <c r="Q60" s="11" t="s">
        <v>42</v>
      </c>
      <c r="R60" s="9" t="str">
        <f>VLOOKUP(D60,'[1]2024-4G新建-基本信息'!$D:$I,6,0)</f>
        <v>江苏省徐州市新沂市新安街道安康小区(新安路)华源公寓</v>
      </c>
      <c r="S60" s="4" t="s">
        <v>43</v>
      </c>
      <c r="T60" s="4" t="s">
        <v>35</v>
      </c>
      <c r="U60" s="4" t="s">
        <v>36</v>
      </c>
      <c r="V60" s="4">
        <v>55</v>
      </c>
      <c r="W60" s="4">
        <v>4.5</v>
      </c>
      <c r="X60" s="4" t="s">
        <v>37</v>
      </c>
      <c r="Y60" s="12" t="s">
        <v>38</v>
      </c>
      <c r="Z60" s="10" t="s">
        <v>39</v>
      </c>
    </row>
    <row r="61" ht="19" customHeight="1" spans="1:26">
      <c r="A61" s="4">
        <v>60</v>
      </c>
      <c r="B61" s="4" t="s">
        <v>26</v>
      </c>
      <c r="C61" s="4" t="s">
        <v>109</v>
      </c>
      <c r="D61" s="4" t="s">
        <v>113</v>
      </c>
      <c r="E61" s="5">
        <v>118.34021</v>
      </c>
      <c r="F61" s="5">
        <v>34.37481</v>
      </c>
      <c r="G61" s="6" t="s">
        <v>29</v>
      </c>
      <c r="H61" s="4">
        <v>3</v>
      </c>
      <c r="I61" s="6" t="s">
        <v>30</v>
      </c>
      <c r="J61" s="7">
        <f t="shared" si="0"/>
        <v>3</v>
      </c>
      <c r="K61" s="4">
        <v>17</v>
      </c>
      <c r="L61" s="4">
        <v>6</v>
      </c>
      <c r="M61" s="4">
        <v>65</v>
      </c>
      <c r="N61" s="4">
        <v>50</v>
      </c>
      <c r="O61" s="4" t="s">
        <v>31</v>
      </c>
      <c r="P61" s="11" t="s">
        <v>41</v>
      </c>
      <c r="Q61" s="11" t="s">
        <v>42</v>
      </c>
      <c r="R61" s="9" t="str">
        <f>VLOOKUP(D61,'[1]2024-4G新建-基本信息'!$D:$I,6,0)</f>
        <v>江苏省徐州市新沂市新安街道青年路30号宸望华府营销中心</v>
      </c>
      <c r="S61" s="4" t="s">
        <v>43</v>
      </c>
      <c r="T61" s="4" t="s">
        <v>35</v>
      </c>
      <c r="U61" s="4" t="s">
        <v>36</v>
      </c>
      <c r="V61" s="4">
        <v>55</v>
      </c>
      <c r="W61" s="4">
        <v>4.5</v>
      </c>
      <c r="X61" s="4" t="s">
        <v>37</v>
      </c>
      <c r="Y61" s="12" t="s">
        <v>38</v>
      </c>
      <c r="Z61" s="10" t="s">
        <v>39</v>
      </c>
    </row>
    <row r="62" ht="19" customHeight="1" spans="1:26">
      <c r="A62" s="4">
        <v>61</v>
      </c>
      <c r="B62" s="4" t="s">
        <v>26</v>
      </c>
      <c r="C62" s="4" t="s">
        <v>109</v>
      </c>
      <c r="D62" s="4" t="s">
        <v>114</v>
      </c>
      <c r="E62" s="5">
        <v>118.22652</v>
      </c>
      <c r="F62" s="5">
        <v>34.24446</v>
      </c>
      <c r="G62" s="6" t="s">
        <v>29</v>
      </c>
      <c r="H62" s="4">
        <v>3</v>
      </c>
      <c r="I62" s="6" t="s">
        <v>30</v>
      </c>
      <c r="J62" s="7">
        <f t="shared" si="0"/>
        <v>3</v>
      </c>
      <c r="K62" s="4">
        <v>17</v>
      </c>
      <c r="L62" s="4">
        <v>6</v>
      </c>
      <c r="M62" s="4">
        <v>65</v>
      </c>
      <c r="N62" s="4">
        <v>50</v>
      </c>
      <c r="O62" s="4" t="s">
        <v>31</v>
      </c>
      <c r="P62" s="11" t="s">
        <v>41</v>
      </c>
      <c r="Q62" s="11" t="s">
        <v>42</v>
      </c>
      <c r="R62" s="9" t="str">
        <f>VLOOKUP(D62,'[1]2024-4G新建-基本信息'!$D:$I,6,0)</f>
        <v>江苏省徐州市新沂市棋盘镇棋盘镇人民政府</v>
      </c>
      <c r="S62" s="4" t="s">
        <v>43</v>
      </c>
      <c r="T62" s="4" t="s">
        <v>35</v>
      </c>
      <c r="U62" s="4" t="s">
        <v>36</v>
      </c>
      <c r="V62" s="4">
        <v>55</v>
      </c>
      <c r="W62" s="4">
        <v>4.5</v>
      </c>
      <c r="X62" s="4" t="s">
        <v>37</v>
      </c>
      <c r="Y62" s="12" t="s">
        <v>38</v>
      </c>
      <c r="Z62" s="10" t="s">
        <v>39</v>
      </c>
    </row>
    <row r="63" ht="19" customHeight="1" spans="1:26">
      <c r="A63" s="4">
        <v>62</v>
      </c>
      <c r="B63" s="4" t="s">
        <v>26</v>
      </c>
      <c r="C63" s="4" t="s">
        <v>109</v>
      </c>
      <c r="D63" s="4" t="s">
        <v>115</v>
      </c>
      <c r="E63" s="5">
        <v>118.169101</v>
      </c>
      <c r="F63" s="5">
        <v>34.442925</v>
      </c>
      <c r="G63" s="6" t="s">
        <v>29</v>
      </c>
      <c r="H63" s="4">
        <v>3</v>
      </c>
      <c r="I63" s="6" t="s">
        <v>30</v>
      </c>
      <c r="J63" s="7">
        <f t="shared" si="0"/>
        <v>3</v>
      </c>
      <c r="K63" s="4">
        <v>17</v>
      </c>
      <c r="L63" s="4">
        <v>6</v>
      </c>
      <c r="M63" s="4">
        <v>65</v>
      </c>
      <c r="N63" s="4">
        <v>40</v>
      </c>
      <c r="O63" s="4" t="s">
        <v>31</v>
      </c>
      <c r="P63" s="13" t="s">
        <v>90</v>
      </c>
      <c r="Q63" s="4" t="s">
        <v>91</v>
      </c>
      <c r="R63" s="9" t="str">
        <f>VLOOKUP(D63,'[1]2024-4G新建-基本信息'!$D:$I,6,0)</f>
        <v>江苏省徐州市新沂市合沟镇刘庄</v>
      </c>
      <c r="S63" s="4" t="s">
        <v>43</v>
      </c>
      <c r="T63" s="4" t="s">
        <v>35</v>
      </c>
      <c r="U63" s="4" t="s">
        <v>36</v>
      </c>
      <c r="V63" s="4">
        <v>55</v>
      </c>
      <c r="W63" s="4">
        <v>4.5</v>
      </c>
      <c r="X63" s="4" t="s">
        <v>37</v>
      </c>
      <c r="Y63" s="12" t="s">
        <v>38</v>
      </c>
      <c r="Z63" s="10" t="s">
        <v>39</v>
      </c>
    </row>
    <row r="64" ht="19" customHeight="1" spans="1:26">
      <c r="A64" s="4">
        <v>63</v>
      </c>
      <c r="B64" s="4" t="s">
        <v>26</v>
      </c>
      <c r="C64" s="4" t="s">
        <v>109</v>
      </c>
      <c r="D64" s="4" t="s">
        <v>116</v>
      </c>
      <c r="E64" s="5">
        <v>118.34241</v>
      </c>
      <c r="F64" s="5">
        <v>34.20078</v>
      </c>
      <c r="G64" s="6" t="s">
        <v>29</v>
      </c>
      <c r="H64" s="4">
        <v>3</v>
      </c>
      <c r="I64" s="6" t="s">
        <v>30</v>
      </c>
      <c r="J64" s="7">
        <f t="shared" si="0"/>
        <v>3</v>
      </c>
      <c r="K64" s="4">
        <v>17</v>
      </c>
      <c r="L64" s="4">
        <v>6</v>
      </c>
      <c r="M64" s="4">
        <v>65</v>
      </c>
      <c r="N64" s="4">
        <v>50</v>
      </c>
      <c r="O64" s="4" t="s">
        <v>31</v>
      </c>
      <c r="P64" s="11" t="s">
        <v>41</v>
      </c>
      <c r="Q64" s="11" t="s">
        <v>42</v>
      </c>
      <c r="R64" s="9" t="str">
        <f>VLOOKUP(D64,'[1]2024-4G新建-基本信息'!$D:$I,6,0)</f>
        <v>江苏省徐州市新沂市马陵山镇烛庸洞马陵山风景名胜区</v>
      </c>
      <c r="S64" s="4" t="s">
        <v>34</v>
      </c>
      <c r="T64" s="4" t="s">
        <v>35</v>
      </c>
      <c r="U64" s="4" t="s">
        <v>36</v>
      </c>
      <c r="V64" s="4">
        <v>55</v>
      </c>
      <c r="W64" s="4">
        <v>4.5</v>
      </c>
      <c r="X64" s="4" t="s">
        <v>37</v>
      </c>
      <c r="Y64" s="12" t="s">
        <v>38</v>
      </c>
      <c r="Z64" s="10" t="s">
        <v>39</v>
      </c>
    </row>
    <row r="65" ht="19" customHeight="1" spans="1:26">
      <c r="A65" s="4">
        <v>64</v>
      </c>
      <c r="B65" s="4" t="s">
        <v>26</v>
      </c>
      <c r="C65" s="4" t="s">
        <v>117</v>
      </c>
      <c r="D65" s="4" t="s">
        <v>118</v>
      </c>
      <c r="E65" s="5">
        <v>117.3023</v>
      </c>
      <c r="F65" s="5">
        <v>34.2155</v>
      </c>
      <c r="G65" s="6" t="s">
        <v>29</v>
      </c>
      <c r="H65" s="4">
        <v>3</v>
      </c>
      <c r="I65" s="6" t="s">
        <v>30</v>
      </c>
      <c r="J65" s="7">
        <f t="shared" si="0"/>
        <v>3</v>
      </c>
      <c r="K65" s="4">
        <v>17</v>
      </c>
      <c r="L65" s="4">
        <v>6</v>
      </c>
      <c r="M65" s="4">
        <v>65</v>
      </c>
      <c r="N65" s="4">
        <v>50</v>
      </c>
      <c r="O65" s="4" t="s">
        <v>31</v>
      </c>
      <c r="P65" s="11" t="s">
        <v>41</v>
      </c>
      <c r="Q65" s="11" t="s">
        <v>42</v>
      </c>
      <c r="R65" s="9" t="str">
        <f>VLOOKUP(D65,'[1]2024-4G新建-基本信息'!$D:$I,6,0)</f>
        <v>江苏省徐州市云龙区汉风街道万科·翠湾中城</v>
      </c>
      <c r="S65" s="4" t="s">
        <v>43</v>
      </c>
      <c r="T65" s="4" t="s">
        <v>35</v>
      </c>
      <c r="U65" s="4" t="s">
        <v>36</v>
      </c>
      <c r="V65" s="4">
        <v>55</v>
      </c>
      <c r="W65" s="4">
        <v>4.5</v>
      </c>
      <c r="X65" s="4" t="s">
        <v>37</v>
      </c>
      <c r="Y65" s="12" t="s">
        <v>38</v>
      </c>
      <c r="Z65" s="10" t="s">
        <v>39</v>
      </c>
    </row>
    <row r="66" ht="19" customHeight="1" spans="1:26">
      <c r="A66" s="4">
        <v>65</v>
      </c>
      <c r="B66" s="4" t="s">
        <v>26</v>
      </c>
      <c r="C66" s="4" t="s">
        <v>117</v>
      </c>
      <c r="D66" s="4" t="s">
        <v>119</v>
      </c>
      <c r="E66" s="5">
        <v>117.3027</v>
      </c>
      <c r="F66" s="5">
        <v>34.2142</v>
      </c>
      <c r="G66" s="6" t="s">
        <v>29</v>
      </c>
      <c r="H66" s="4">
        <v>3</v>
      </c>
      <c r="I66" s="6" t="s">
        <v>30</v>
      </c>
      <c r="J66" s="7">
        <f t="shared" si="0"/>
        <v>3</v>
      </c>
      <c r="K66" s="4">
        <v>17</v>
      </c>
      <c r="L66" s="4">
        <v>6</v>
      </c>
      <c r="M66" s="4">
        <v>65</v>
      </c>
      <c r="N66" s="4">
        <v>50</v>
      </c>
      <c r="O66" s="4" t="s">
        <v>31</v>
      </c>
      <c r="P66" s="11" t="s">
        <v>41</v>
      </c>
      <c r="Q66" s="11" t="s">
        <v>42</v>
      </c>
      <c r="R66" s="9" t="str">
        <f>VLOOKUP(D66,'[1]2024-4G新建-基本信息'!$D:$I,6,0)</f>
        <v>江苏省徐州市云龙区汉风街道太行路万科·翠湾中城</v>
      </c>
      <c r="S66" s="4" t="s">
        <v>43</v>
      </c>
      <c r="T66" s="4" t="s">
        <v>35</v>
      </c>
      <c r="U66" s="4" t="s">
        <v>36</v>
      </c>
      <c r="V66" s="4">
        <v>55</v>
      </c>
      <c r="W66" s="4">
        <v>4.5</v>
      </c>
      <c r="X66" s="4" t="s">
        <v>37</v>
      </c>
      <c r="Y66" s="12" t="s">
        <v>38</v>
      </c>
      <c r="Z66" s="10" t="s">
        <v>39</v>
      </c>
    </row>
    <row r="67" ht="19" customHeight="1" spans="1:26">
      <c r="A67" s="4">
        <v>66</v>
      </c>
      <c r="B67" s="4" t="s">
        <v>26</v>
      </c>
      <c r="C67" s="4" t="s">
        <v>117</v>
      </c>
      <c r="D67" s="4" t="s">
        <v>120</v>
      </c>
      <c r="E67" s="5">
        <v>117.2321</v>
      </c>
      <c r="F67" s="5">
        <v>34.1736</v>
      </c>
      <c r="G67" s="6" t="s">
        <v>29</v>
      </c>
      <c r="H67" s="4">
        <v>2</v>
      </c>
      <c r="I67" s="6" t="s">
        <v>30</v>
      </c>
      <c r="J67" s="7">
        <f t="shared" ref="J67:J130" si="1">H67</f>
        <v>2</v>
      </c>
      <c r="K67" s="4">
        <v>17</v>
      </c>
      <c r="L67" s="4">
        <v>6</v>
      </c>
      <c r="M67" s="4">
        <v>65</v>
      </c>
      <c r="N67" s="4">
        <v>50</v>
      </c>
      <c r="O67" s="4" t="s">
        <v>31</v>
      </c>
      <c r="P67" s="11" t="s">
        <v>86</v>
      </c>
      <c r="Q67" s="11" t="s">
        <v>87</v>
      </c>
      <c r="R67" s="9" t="str">
        <f>VLOOKUP(D67,'[1]2024-4G新建-基本信息'!$D:$I,6,0)</f>
        <v>江苏省徐州市云龙区大龙湖街道珠江东路88号江苏中烟工业有限责任公司徐州卷烟厂</v>
      </c>
      <c r="S67" s="4" t="s">
        <v>34</v>
      </c>
      <c r="T67" s="4" t="s">
        <v>35</v>
      </c>
      <c r="U67" s="4" t="s">
        <v>36</v>
      </c>
      <c r="V67" s="4">
        <v>55</v>
      </c>
      <c r="W67" s="4">
        <v>4.5</v>
      </c>
      <c r="X67" s="4" t="s">
        <v>37</v>
      </c>
      <c r="Y67" s="12" t="s">
        <v>38</v>
      </c>
      <c r="Z67" s="10" t="s">
        <v>39</v>
      </c>
    </row>
    <row r="68" ht="19" customHeight="1" spans="1:26">
      <c r="A68" s="4">
        <v>67</v>
      </c>
      <c r="B68" s="4" t="s">
        <v>26</v>
      </c>
      <c r="C68" s="4" t="s">
        <v>117</v>
      </c>
      <c r="D68" s="4" t="s">
        <v>121</v>
      </c>
      <c r="E68" s="5">
        <v>117.3027</v>
      </c>
      <c r="F68" s="5">
        <v>34.2057</v>
      </c>
      <c r="G68" s="6" t="s">
        <v>29</v>
      </c>
      <c r="H68" s="4">
        <v>3</v>
      </c>
      <c r="I68" s="6" t="s">
        <v>30</v>
      </c>
      <c r="J68" s="7">
        <f t="shared" si="1"/>
        <v>3</v>
      </c>
      <c r="K68" s="4">
        <v>17</v>
      </c>
      <c r="L68" s="4">
        <v>6</v>
      </c>
      <c r="M68" s="4">
        <v>65</v>
      </c>
      <c r="N68" s="4">
        <v>50</v>
      </c>
      <c r="O68" s="4" t="s">
        <v>31</v>
      </c>
      <c r="P68" s="11" t="s">
        <v>41</v>
      </c>
      <c r="Q68" s="11" t="s">
        <v>42</v>
      </c>
      <c r="R68" s="9" t="str">
        <f>VLOOKUP(D68,'[1]2024-4G新建-基本信息'!$D:$I,6,0)</f>
        <v>江苏省徐州市云龙区大龙湖街道昆仑一品(建设中)</v>
      </c>
      <c r="S68" s="4" t="s">
        <v>43</v>
      </c>
      <c r="T68" s="4" t="s">
        <v>35</v>
      </c>
      <c r="U68" s="4" t="s">
        <v>36</v>
      </c>
      <c r="V68" s="4">
        <v>55</v>
      </c>
      <c r="W68" s="4">
        <v>4.5</v>
      </c>
      <c r="X68" s="4" t="s">
        <v>37</v>
      </c>
      <c r="Y68" s="12" t="s">
        <v>38</v>
      </c>
      <c r="Z68" s="10" t="s">
        <v>39</v>
      </c>
    </row>
    <row r="69" ht="19" customHeight="1" spans="1:26">
      <c r="A69" s="4">
        <v>68</v>
      </c>
      <c r="B69" s="4" t="s">
        <v>26</v>
      </c>
      <c r="C69" s="4" t="s">
        <v>117</v>
      </c>
      <c r="D69" s="4" t="s">
        <v>122</v>
      </c>
      <c r="E69" s="5">
        <v>117.3037</v>
      </c>
      <c r="F69" s="5">
        <v>34.2065</v>
      </c>
      <c r="G69" s="6" t="s">
        <v>29</v>
      </c>
      <c r="H69" s="4">
        <v>3</v>
      </c>
      <c r="I69" s="6" t="s">
        <v>30</v>
      </c>
      <c r="J69" s="7">
        <f t="shared" si="1"/>
        <v>3</v>
      </c>
      <c r="K69" s="4">
        <v>17</v>
      </c>
      <c r="L69" s="4">
        <v>6</v>
      </c>
      <c r="M69" s="4">
        <v>65</v>
      </c>
      <c r="N69" s="4">
        <v>50</v>
      </c>
      <c r="O69" s="4" t="s">
        <v>31</v>
      </c>
      <c r="P69" s="11" t="s">
        <v>41</v>
      </c>
      <c r="Q69" s="11" t="s">
        <v>42</v>
      </c>
      <c r="R69" s="9" t="str">
        <f>VLOOKUP(D69,'[1]2024-4G新建-基本信息'!$D:$I,6,0)</f>
        <v>江苏省徐州市云龙区大龙湖街道昆仑一品15号楼昆仑一品(建设中)</v>
      </c>
      <c r="S69" s="4" t="s">
        <v>43</v>
      </c>
      <c r="T69" s="4" t="s">
        <v>35</v>
      </c>
      <c r="U69" s="4" t="s">
        <v>36</v>
      </c>
      <c r="V69" s="4">
        <v>55</v>
      </c>
      <c r="W69" s="4">
        <v>4.5</v>
      </c>
      <c r="X69" s="4" t="s">
        <v>37</v>
      </c>
      <c r="Y69" s="12" t="s">
        <v>38</v>
      </c>
      <c r="Z69" s="10" t="s">
        <v>39</v>
      </c>
    </row>
    <row r="70" ht="19" customHeight="1" spans="1:26">
      <c r="A70" s="4">
        <v>69</v>
      </c>
      <c r="B70" s="4" t="s">
        <v>26</v>
      </c>
      <c r="C70" s="4" t="s">
        <v>117</v>
      </c>
      <c r="D70" s="4" t="s">
        <v>123</v>
      </c>
      <c r="E70" s="5">
        <v>117.3016</v>
      </c>
      <c r="F70" s="5">
        <v>34.2065</v>
      </c>
      <c r="G70" s="6" t="s">
        <v>29</v>
      </c>
      <c r="H70" s="4">
        <v>3</v>
      </c>
      <c r="I70" s="6" t="s">
        <v>30</v>
      </c>
      <c r="J70" s="7">
        <f t="shared" si="1"/>
        <v>3</v>
      </c>
      <c r="K70" s="4">
        <v>17</v>
      </c>
      <c r="L70" s="4">
        <v>6</v>
      </c>
      <c r="M70" s="4">
        <v>65</v>
      </c>
      <c r="N70" s="4">
        <v>50</v>
      </c>
      <c r="O70" s="4" t="s">
        <v>31</v>
      </c>
      <c r="P70" s="11" t="s">
        <v>41</v>
      </c>
      <c r="Q70" s="11" t="s">
        <v>42</v>
      </c>
      <c r="R70" s="9" t="str">
        <f>VLOOKUP(D70,'[1]2024-4G新建-基本信息'!$D:$I,6,0)</f>
        <v>江苏省徐州市云龙区大龙湖街道昆仑一品13号楼昆仑一品(建设中)</v>
      </c>
      <c r="S70" s="4" t="s">
        <v>43</v>
      </c>
      <c r="T70" s="4" t="s">
        <v>35</v>
      </c>
      <c r="U70" s="4" t="s">
        <v>36</v>
      </c>
      <c r="V70" s="4">
        <v>55</v>
      </c>
      <c r="W70" s="4">
        <v>4.5</v>
      </c>
      <c r="X70" s="4" t="s">
        <v>37</v>
      </c>
      <c r="Y70" s="12" t="s">
        <v>38</v>
      </c>
      <c r="Z70" s="10" t="s">
        <v>39</v>
      </c>
    </row>
    <row r="71" ht="19" customHeight="1" spans="1:26">
      <c r="A71" s="4">
        <v>70</v>
      </c>
      <c r="B71" s="4" t="s">
        <v>26</v>
      </c>
      <c r="C71" s="4" t="s">
        <v>117</v>
      </c>
      <c r="D71" s="4" t="s">
        <v>124</v>
      </c>
      <c r="E71" s="5">
        <v>117.2662</v>
      </c>
      <c r="F71" s="5">
        <v>34.1765</v>
      </c>
      <c r="G71" s="6" t="s">
        <v>29</v>
      </c>
      <c r="H71" s="4">
        <v>3</v>
      </c>
      <c r="I71" s="6" t="s">
        <v>30</v>
      </c>
      <c r="J71" s="7">
        <f t="shared" si="1"/>
        <v>3</v>
      </c>
      <c r="K71" s="4">
        <v>17</v>
      </c>
      <c r="L71" s="4">
        <v>6</v>
      </c>
      <c r="M71" s="4">
        <v>65</v>
      </c>
      <c r="N71" s="4">
        <v>50</v>
      </c>
      <c r="O71" s="4" t="s">
        <v>31</v>
      </c>
      <c r="P71" s="11" t="s">
        <v>41</v>
      </c>
      <c r="Q71" s="11" t="s">
        <v>42</v>
      </c>
      <c r="R71" s="9" t="str">
        <f>VLOOKUP(D71,'[1]2024-4G新建-基本信息'!$D:$I,6,0)</f>
        <v>江苏省徐州市云龙区大龙湖街道惠民东支路惠民花园小区紫薇园</v>
      </c>
      <c r="S71" s="4" t="s">
        <v>43</v>
      </c>
      <c r="T71" s="4" t="s">
        <v>35</v>
      </c>
      <c r="U71" s="4" t="s">
        <v>36</v>
      </c>
      <c r="V71" s="4">
        <v>55</v>
      </c>
      <c r="W71" s="4">
        <v>4.5</v>
      </c>
      <c r="X71" s="4" t="s">
        <v>37</v>
      </c>
      <c r="Y71" s="12" t="s">
        <v>38</v>
      </c>
      <c r="Z71" s="10" t="s">
        <v>39</v>
      </c>
    </row>
    <row r="72" ht="19" customHeight="1" spans="1:26">
      <c r="A72" s="4">
        <v>71</v>
      </c>
      <c r="B72" s="4" t="s">
        <v>26</v>
      </c>
      <c r="C72" s="4" t="s">
        <v>117</v>
      </c>
      <c r="D72" s="4" t="s">
        <v>125</v>
      </c>
      <c r="E72" s="5">
        <v>117.2634</v>
      </c>
      <c r="F72" s="5">
        <v>34.1783</v>
      </c>
      <c r="G72" s="6" t="s">
        <v>29</v>
      </c>
      <c r="H72" s="4">
        <v>3</v>
      </c>
      <c r="I72" s="6" t="s">
        <v>30</v>
      </c>
      <c r="J72" s="7">
        <f t="shared" si="1"/>
        <v>3</v>
      </c>
      <c r="K72" s="4">
        <v>17</v>
      </c>
      <c r="L72" s="4">
        <v>6</v>
      </c>
      <c r="M72" s="4">
        <v>65</v>
      </c>
      <c r="N72" s="4">
        <v>40</v>
      </c>
      <c r="O72" s="4" t="s">
        <v>31</v>
      </c>
      <c r="P72" s="13" t="s">
        <v>90</v>
      </c>
      <c r="Q72" s="4" t="s">
        <v>91</v>
      </c>
      <c r="R72" s="9" t="str">
        <f>VLOOKUP(D72,'[1]2024-4G新建-基本信息'!$D:$I,6,0)</f>
        <v>江苏省徐州市云龙区大龙湖街道新城公安分局惠民花园小区警务工作站惠民花园小区</v>
      </c>
      <c r="S72" s="4" t="s">
        <v>43</v>
      </c>
      <c r="T72" s="4" t="s">
        <v>35</v>
      </c>
      <c r="U72" s="4" t="s">
        <v>36</v>
      </c>
      <c r="V72" s="4">
        <v>55</v>
      </c>
      <c r="W72" s="4">
        <v>4.5</v>
      </c>
      <c r="X72" s="4" t="s">
        <v>37</v>
      </c>
      <c r="Y72" s="12" t="s">
        <v>38</v>
      </c>
      <c r="Z72" s="10" t="s">
        <v>39</v>
      </c>
    </row>
    <row r="73" ht="19" customHeight="1" spans="1:26">
      <c r="A73" s="4">
        <v>72</v>
      </c>
      <c r="B73" s="4" t="s">
        <v>26</v>
      </c>
      <c r="C73" s="4" t="s">
        <v>117</v>
      </c>
      <c r="D73" s="4" t="s">
        <v>126</v>
      </c>
      <c r="E73" s="5">
        <v>117.3061</v>
      </c>
      <c r="F73" s="5">
        <v>34.1593</v>
      </c>
      <c r="G73" s="6" t="s">
        <v>29</v>
      </c>
      <c r="H73" s="4">
        <v>3</v>
      </c>
      <c r="I73" s="6" t="s">
        <v>30</v>
      </c>
      <c r="J73" s="7">
        <f t="shared" si="1"/>
        <v>3</v>
      </c>
      <c r="K73" s="4">
        <v>17</v>
      </c>
      <c r="L73" s="4">
        <v>6</v>
      </c>
      <c r="M73" s="4">
        <v>65</v>
      </c>
      <c r="N73" s="4">
        <v>45</v>
      </c>
      <c r="O73" s="4" t="s">
        <v>31</v>
      </c>
      <c r="P73" s="13" t="s">
        <v>90</v>
      </c>
      <c r="Q73" s="4" t="s">
        <v>91</v>
      </c>
      <c r="R73" s="9" t="str">
        <f>VLOOKUP(D73,'[1]2024-4G新建-基本信息'!$D:$I,6,0)</f>
        <v>江苏省徐州市云龙区潘塘街道徐州老蒋烤全羊基地</v>
      </c>
      <c r="S73" s="4" t="s">
        <v>34</v>
      </c>
      <c r="T73" s="4" t="s">
        <v>35</v>
      </c>
      <c r="U73" s="4" t="s">
        <v>36</v>
      </c>
      <c r="V73" s="4">
        <v>55</v>
      </c>
      <c r="W73" s="4">
        <v>4.5</v>
      </c>
      <c r="X73" s="4" t="s">
        <v>37</v>
      </c>
      <c r="Y73" s="12" t="s">
        <v>38</v>
      </c>
      <c r="Z73" s="10" t="s">
        <v>39</v>
      </c>
    </row>
  </sheetData>
  <pageMargins left="0.247916666666667" right="0.247916666666667" top="0.35" bottom="0.338194444444444" header="0.247916666666667" footer="0.247916666666667"/>
  <pageSetup paperSize="9" scale="4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WangSai</dc:creator>
  <cp:lastModifiedBy>WangSai</cp:lastModifiedBy>
  <dcterms:created xsi:type="dcterms:W3CDTF">2023-06-20T03:03:00Z</dcterms:created>
  <cp:lastPrinted>2023-07-06T07:46:00Z</cp:lastPrinted>
  <dcterms:modified xsi:type="dcterms:W3CDTF">2024-10-18T01:00:26Z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74E5B21DB3B84E9F821E2081CC8A0984</vt:lpwstr>
  </property>
  <property fmtid="{D5CDD505-2E9C-101B-9397-08002B2CF9AE}" pid="3" name="KSOProductBuildVer">
    <vt:lpwstr>2052-11.8.2.11716</vt:lpwstr>
  </property>
</Properties>
</file>